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w-kondo\LIQL Dropbox\project\NWEC\2022\更新表\第8回送付\07　社会福祉施設等調査\"/>
    </mc:Choice>
  </mc:AlternateContent>
  <xr:revisionPtr revIDLastSave="0" documentId="13_ncr:1_{0F05B810-1853-449F-93C5-3D5301DB193B}" xr6:coauthVersionLast="47" xr6:coauthVersionMax="47" xr10:uidLastSave="{00000000-0000-0000-0000-000000000000}"/>
  <bookViews>
    <workbookView xWindow="-120" yWindow="-120" windowWidth="29040" windowHeight="15720" xr2:uid="{00000000-000D-0000-FFFF-FFFF00000000}"/>
  </bookViews>
  <sheets>
    <sheet name="2021" sheetId="12" r:id="rId1"/>
    <sheet name="2018" sheetId="13" r:id="rId2"/>
    <sheet name="2015" sheetId="1" r:id="rId3"/>
    <sheet name="2012" sheetId="2" r:id="rId4"/>
    <sheet name="2009" sheetId="3" r:id="rId5"/>
    <sheet name="2006" sheetId="4" r:id="rId6"/>
    <sheet name="2003" sheetId="5" r:id="rId7"/>
    <sheet name="2001" sheetId="6" r:id="rId8"/>
    <sheet name="2000" sheetId="7" r:id="rId9"/>
    <sheet name="1999" sheetId="8" r:id="rId10"/>
    <sheet name="1998" sheetId="9" r:id="rId11"/>
    <sheet name="1995" sheetId="10" r:id="rId12"/>
    <sheet name="1990" sheetId="11" r:id="rId13"/>
  </sheets>
  <definedNames>
    <definedName name="_xlnm.Print_Area" localSheetId="11">'1995'!$A$1:$U$73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 i="5" l="1"/>
  <c r="O12" i="5"/>
  <c r="M13" i="5"/>
  <c r="O13" i="5"/>
  <c r="M14" i="5"/>
  <c r="O14" i="5"/>
  <c r="O15" i="5"/>
  <c r="O19" i="5"/>
  <c r="M21" i="5"/>
  <c r="O21" i="5"/>
  <c r="M22" i="5"/>
  <c r="O22" i="5"/>
  <c r="O24" i="5"/>
  <c r="M25" i="5"/>
  <c r="O25" i="5"/>
  <c r="M26" i="5"/>
  <c r="O26" i="5"/>
  <c r="M27" i="5"/>
  <c r="O27" i="5"/>
  <c r="M28" i="5"/>
  <c r="O28" i="5"/>
</calcChain>
</file>

<file path=xl/sharedStrings.xml><?xml version="1.0" encoding="utf-8"?>
<sst xmlns="http://schemas.openxmlformats.org/spreadsheetml/2006/main" count="2558" uniqueCount="227">
  <si>
    <t>レコード</t>
  </si>
  <si>
    <t>表名</t>
  </si>
  <si>
    <t>分野</t>
  </si>
  <si>
    <t>社会保障・福祉</t>
  </si>
  <si>
    <t>出典</t>
  </si>
  <si>
    <t>社会福祉施設等調査</t>
  </si>
  <si>
    <t>省庁</t>
  </si>
  <si>
    <r>
      <t>厚生労働省</t>
    </r>
    <r>
      <rPr>
        <sz val="11"/>
        <rFont val="Times New Roman"/>
        <family val="1"/>
      </rPr>
      <t>(</t>
    </r>
    <r>
      <rPr>
        <sz val="11"/>
        <rFont val="ＭＳ Ｐゴシック"/>
        <family val="3"/>
        <charset val="128"/>
      </rPr>
      <t>厚生省・労働省</t>
    </r>
    <r>
      <rPr>
        <sz val="11"/>
        <rFont val="Times New Roman"/>
        <family val="1"/>
      </rPr>
      <t>)</t>
    </r>
  </si>
  <si>
    <t>出典資料</t>
  </si>
  <si>
    <r>
      <t>社会福祉施設等調査</t>
    </r>
    <r>
      <rPr>
        <sz val="11"/>
        <rFont val="Times New Roman"/>
        <family val="1"/>
      </rPr>
      <t>(2015)</t>
    </r>
  </si>
  <si>
    <t>単位：人</t>
  </si>
  <si>
    <r>
      <t xml:space="preserve">          </t>
    </r>
    <r>
      <rPr>
        <sz val="11"/>
        <rFont val="ＭＳ Ｐゴシック"/>
        <family val="3"/>
        <charset val="128"/>
      </rPr>
      <t>　　</t>
    </r>
    <r>
      <rPr>
        <sz val="11"/>
        <rFont val="Times New Roman"/>
        <family val="1"/>
      </rPr>
      <t xml:space="preserve"> </t>
    </r>
    <r>
      <rPr>
        <sz val="11"/>
        <rFont val="ＭＳ Ｐゴシック"/>
        <family val="3"/>
        <charset val="128"/>
      </rPr>
      <t>総数</t>
    </r>
  </si>
  <si>
    <r>
      <t xml:space="preserve">   </t>
    </r>
    <r>
      <rPr>
        <sz val="11"/>
        <rFont val="ＭＳ Ｐゴシック"/>
        <family val="3"/>
        <charset val="128"/>
      </rPr>
      <t>保護施設</t>
    </r>
    <r>
      <rPr>
        <sz val="11"/>
        <rFont val="Times New Roman"/>
        <family val="1"/>
      </rPr>
      <t>(</t>
    </r>
    <r>
      <rPr>
        <sz val="11"/>
        <rFont val="ＭＳ Ｐゴシック"/>
        <family val="3"/>
        <charset val="128"/>
      </rPr>
      <t>医療保護施設を除く</t>
    </r>
    <r>
      <rPr>
        <sz val="11"/>
        <rFont val="Times New Roman"/>
        <family val="1"/>
      </rPr>
      <t>)</t>
    </r>
  </si>
  <si>
    <r>
      <t xml:space="preserve">     </t>
    </r>
    <r>
      <rPr>
        <sz val="11"/>
        <rFont val="ＭＳ Ｐゴシック"/>
        <family val="3"/>
        <charset val="128"/>
      </rPr>
      <t>　</t>
    </r>
    <r>
      <rPr>
        <sz val="11"/>
        <rFont val="Times New Roman"/>
        <family val="1"/>
      </rPr>
      <t xml:space="preserve"> </t>
    </r>
    <r>
      <rPr>
        <sz val="11"/>
        <rFont val="ＭＳ Ｐゴシック"/>
        <family val="3"/>
        <charset val="128"/>
      </rPr>
      <t>老人福祉施設</t>
    </r>
  </si>
  <si>
    <r>
      <t xml:space="preserve"> </t>
    </r>
    <r>
      <rPr>
        <sz val="11"/>
        <rFont val="ＭＳ Ｐゴシック"/>
        <family val="3"/>
        <charset val="128"/>
      </rPr>
      <t>　　</t>
    </r>
    <r>
      <rPr>
        <sz val="11"/>
        <rFont val="ＭＳ Ｐゴシック"/>
        <family val="3"/>
        <charset val="128"/>
      </rPr>
      <t>障害者支援施設等</t>
    </r>
  </si>
  <si>
    <r>
      <t xml:space="preserve"> </t>
    </r>
    <r>
      <rPr>
        <sz val="11"/>
        <rFont val="ＭＳ Ｐゴシック"/>
        <family val="3"/>
        <charset val="128"/>
      </rPr>
      <t>身体障害者社会参加支援施設</t>
    </r>
  </si>
  <si>
    <r>
      <t xml:space="preserve">     </t>
    </r>
    <r>
      <rPr>
        <sz val="11"/>
        <rFont val="ＭＳ Ｐゴシック"/>
        <family val="3"/>
        <charset val="128"/>
      </rPr>
      <t>　</t>
    </r>
    <r>
      <rPr>
        <sz val="11"/>
        <rFont val="Times New Roman"/>
        <family val="1"/>
      </rPr>
      <t xml:space="preserve"> </t>
    </r>
    <r>
      <rPr>
        <sz val="11"/>
        <rFont val="ＭＳ Ｐゴシック"/>
        <family val="3"/>
        <charset val="128"/>
      </rPr>
      <t>婦人保護施設</t>
    </r>
  </si>
  <si>
    <r>
      <t xml:space="preserve"> </t>
    </r>
    <r>
      <rPr>
        <sz val="11"/>
        <rFont val="ＭＳ Ｐゴシック"/>
        <family val="3"/>
        <charset val="128"/>
      </rPr>
      <t>その他の社会福祉施設</t>
    </r>
  </si>
  <si>
    <t>女性</t>
  </si>
  <si>
    <t>男性</t>
  </si>
  <si>
    <r>
      <t>2015</t>
    </r>
    <r>
      <rPr>
        <sz val="11"/>
        <rFont val="ＭＳ Ｐゴシック"/>
        <family val="3"/>
        <charset val="128"/>
      </rPr>
      <t>年</t>
    </r>
  </si>
  <si>
    <t>総数</t>
  </si>
  <si>
    <t>　施設長</t>
  </si>
  <si>
    <t>　サービス管理責任者</t>
  </si>
  <si>
    <t>　　　　　 ...</t>
  </si>
  <si>
    <t>　生活・児童指導員, 生活支援員,
　児童自立支援専門員</t>
  </si>
  <si>
    <t>　職業・作業指導員</t>
  </si>
  <si>
    <t>　セラピスト</t>
  </si>
  <si>
    <t>　　理学療法士</t>
  </si>
  <si>
    <t>-</t>
  </si>
  <si>
    <t>　　作業療法士</t>
  </si>
  <si>
    <t>　　その他の療法員</t>
  </si>
  <si>
    <t>　　心理・職能判定員</t>
  </si>
  <si>
    <t>　医師</t>
  </si>
  <si>
    <t>　保健師・助産師・看護師</t>
  </si>
  <si>
    <t>　精神保健福祉士</t>
  </si>
  <si>
    <t>　保育士</t>
  </si>
  <si>
    <t>　児童生活支援員</t>
  </si>
  <si>
    <t>　児童厚生員</t>
  </si>
  <si>
    <t>　母子指導員</t>
  </si>
  <si>
    <t>　介護職員</t>
  </si>
  <si>
    <t>　栄養士</t>
  </si>
  <si>
    <t>　調理員</t>
  </si>
  <si>
    <t>　事務員</t>
  </si>
  <si>
    <t>　その他の職員</t>
  </si>
  <si>
    <t>.</t>
  </si>
  <si>
    <t>注記</t>
  </si>
  <si>
    <r>
      <t>1.</t>
    </r>
    <r>
      <rPr>
        <sz val="11"/>
        <rFont val="ＭＳ Ｐゴシック"/>
        <family val="3"/>
        <charset val="128"/>
      </rPr>
      <t>総数は専任及び兼任を含む。</t>
    </r>
  </si>
  <si>
    <r>
      <t>2.</t>
    </r>
    <r>
      <rPr>
        <sz val="11"/>
        <rFont val="ＭＳ Ｐゴシック"/>
        <family val="3"/>
        <charset val="128"/>
      </rPr>
      <t>専任数については出典</t>
    </r>
    <r>
      <rPr>
        <sz val="11"/>
        <rFont val="Times New Roman"/>
        <family val="1"/>
      </rPr>
      <t>(</t>
    </r>
    <r>
      <rPr>
        <sz val="11"/>
        <rFont val="ＭＳ Ｐゴシック"/>
        <family val="3"/>
        <charset val="128"/>
      </rPr>
      <t>社会福祉施設調査報告</t>
    </r>
    <r>
      <rPr>
        <sz val="11"/>
        <rFont val="Times New Roman"/>
        <family val="1"/>
      </rPr>
      <t>)</t>
    </r>
    <r>
      <rPr>
        <sz val="11"/>
        <rFont val="ＭＳ Ｐゴシック"/>
        <family val="3"/>
        <charset val="128"/>
      </rPr>
      <t>を参照のこと。</t>
    </r>
  </si>
  <si>
    <r>
      <t>3.</t>
    </r>
    <r>
      <rPr>
        <sz val="11"/>
        <rFont val="ＭＳ Ｐゴシック"/>
        <family val="3"/>
        <charset val="128"/>
      </rPr>
      <t>平成</t>
    </r>
    <r>
      <rPr>
        <sz val="11"/>
        <rFont val="Times New Roman"/>
        <family val="1"/>
      </rPr>
      <t>14</t>
    </r>
    <r>
      <rPr>
        <sz val="11"/>
        <rFont val="ＭＳ Ｐゴシック"/>
        <family val="3"/>
        <charset val="128"/>
      </rPr>
      <t>年</t>
    </r>
    <r>
      <rPr>
        <sz val="11"/>
        <rFont val="Times New Roman"/>
        <family val="1"/>
      </rPr>
      <t>3</t>
    </r>
    <r>
      <rPr>
        <sz val="11"/>
        <rFont val="ＭＳ Ｐゴシック"/>
        <family val="3"/>
        <charset val="128"/>
      </rPr>
      <t>月に「保健婦助産婦看護婦法の一部を改正する法律」が施行されたため</t>
    </r>
    <r>
      <rPr>
        <sz val="11"/>
        <rFont val="Times New Roman"/>
        <family val="1"/>
      </rPr>
      <t xml:space="preserve">, </t>
    </r>
    <r>
      <rPr>
        <sz val="11"/>
        <rFont val="ＭＳ Ｐゴシック"/>
        <family val="3"/>
        <charset val="128"/>
      </rPr>
      <t>改正後の名称で表章している。</t>
    </r>
  </si>
  <si>
    <r>
      <t>4.</t>
    </r>
    <r>
      <rPr>
        <sz val="11"/>
        <rFont val="ＭＳ Ｐゴシック"/>
        <family val="3"/>
        <charset val="128"/>
      </rPr>
      <t>障害者自立支援法の改正に伴い</t>
    </r>
    <r>
      <rPr>
        <sz val="11"/>
        <rFont val="Times New Roman"/>
        <family val="1"/>
      </rPr>
      <t>, 2012</t>
    </r>
    <r>
      <rPr>
        <sz val="11"/>
        <rFont val="ＭＳ Ｐゴシック"/>
        <family val="3"/>
        <charset val="128"/>
      </rPr>
      <t>年</t>
    </r>
    <r>
      <rPr>
        <sz val="11"/>
        <rFont val="ＭＳ Ｐゴシック"/>
        <family val="3"/>
        <charset val="128"/>
      </rPr>
      <t>調査より項目が変更されている</t>
    </r>
    <r>
      <rPr>
        <sz val="11"/>
        <rFont val="ＭＳ Ｐゴシック"/>
        <family val="3"/>
        <charset val="128"/>
      </rPr>
      <t>。</t>
    </r>
  </si>
  <si>
    <r>
      <t>5.</t>
    </r>
    <r>
      <rPr>
        <sz val="11"/>
        <rFont val="ＭＳ Ｐゴシック"/>
        <family val="3"/>
        <charset val="128"/>
      </rPr>
      <t>精密調査は</t>
    </r>
    <r>
      <rPr>
        <sz val="11"/>
        <rFont val="Times New Roman"/>
        <family val="1"/>
      </rPr>
      <t>3</t>
    </r>
    <r>
      <rPr>
        <sz val="11"/>
        <rFont val="ＭＳ Ｐゴシック"/>
        <family val="3"/>
        <charset val="128"/>
      </rPr>
      <t>年毎に行われる。</t>
    </r>
  </si>
  <si>
    <r>
      <t>社会福祉施設等調査</t>
    </r>
    <r>
      <rPr>
        <sz val="11"/>
        <rFont val="Times New Roman"/>
        <family val="1"/>
      </rPr>
      <t>(2012)</t>
    </r>
  </si>
  <si>
    <r>
      <t>2012</t>
    </r>
    <r>
      <rPr>
        <sz val="11"/>
        <rFont val="ＭＳ Ｐゴシック"/>
        <family val="3"/>
        <charset val="128"/>
      </rPr>
      <t>年</t>
    </r>
  </si>
  <si>
    <r>
      <t>社会福祉施設等調査</t>
    </r>
    <r>
      <rPr>
        <sz val="11"/>
        <rFont val="Times New Roman"/>
        <family val="1"/>
      </rPr>
      <t>(2009)</t>
    </r>
  </si>
  <si>
    <r>
      <t xml:space="preserve">           </t>
    </r>
    <r>
      <rPr>
        <sz val="11"/>
        <rFont val="ＭＳ Ｐゴシック"/>
        <family val="3"/>
        <charset val="128"/>
      </rPr>
      <t>総数</t>
    </r>
  </si>
  <si>
    <r>
      <t xml:space="preserve">      </t>
    </r>
    <r>
      <rPr>
        <sz val="11"/>
        <rFont val="ＭＳ Ｐゴシック"/>
        <family val="3"/>
        <charset val="128"/>
      </rPr>
      <t>老人福祉施設</t>
    </r>
  </si>
  <si>
    <r>
      <t xml:space="preserve"> </t>
    </r>
    <r>
      <rPr>
        <sz val="11"/>
        <rFont val="ＭＳ Ｐゴシック"/>
        <family val="3"/>
        <charset val="128"/>
      </rPr>
      <t>身体障害者更生援護施設</t>
    </r>
  </si>
  <si>
    <r>
      <t xml:space="preserve">      </t>
    </r>
    <r>
      <rPr>
        <sz val="11"/>
        <rFont val="ＭＳ Ｐゴシック"/>
        <family val="3"/>
        <charset val="128"/>
      </rPr>
      <t>婦人保護施設</t>
    </r>
  </si>
  <si>
    <r>
      <t xml:space="preserve">    </t>
    </r>
    <r>
      <rPr>
        <sz val="11"/>
        <rFont val="ＭＳ Ｐゴシック"/>
        <family val="3"/>
        <charset val="128"/>
      </rPr>
      <t>知的障害者援護施設</t>
    </r>
  </si>
  <si>
    <r>
      <t>2009</t>
    </r>
    <r>
      <rPr>
        <sz val="11"/>
        <rFont val="ＭＳ Ｐゴシック"/>
        <family val="3"/>
        <charset val="128"/>
      </rPr>
      <t>年</t>
    </r>
  </si>
  <si>
    <t>　生活指導・支援員</t>
  </si>
  <si>
    <r>
      <t>4.</t>
    </r>
    <r>
      <rPr>
        <sz val="11"/>
        <rFont val="ＭＳ Ｐゴシック"/>
        <family val="3"/>
        <charset val="128"/>
      </rPr>
      <t>精密調査は</t>
    </r>
    <r>
      <rPr>
        <sz val="11"/>
        <rFont val="Times New Roman"/>
        <family val="1"/>
      </rPr>
      <t>3</t>
    </r>
    <r>
      <rPr>
        <sz val="11"/>
        <rFont val="ＭＳ Ｐゴシック"/>
        <family val="3"/>
        <charset val="128"/>
      </rPr>
      <t>年毎に行われる。</t>
    </r>
  </si>
  <si>
    <r>
      <t>社会福祉施設等調査</t>
    </r>
    <r>
      <rPr>
        <sz val="11"/>
        <rFont val="Times New Roman"/>
        <family val="1"/>
      </rPr>
      <t>(2006)</t>
    </r>
  </si>
  <si>
    <r>
      <t>2006</t>
    </r>
    <r>
      <rPr>
        <sz val="11"/>
        <rFont val="ＭＳ Ｐゴシック"/>
        <family val="3"/>
        <charset val="128"/>
      </rPr>
      <t>年</t>
    </r>
  </si>
  <si>
    <t>　機能訓練指導員</t>
  </si>
  <si>
    <t>　介護職員(寮母)</t>
  </si>
  <si>
    <t>　管理栄養士・栄養士</t>
  </si>
  <si>
    <t>　事務員・用務員</t>
  </si>
  <si>
    <t>　他職員</t>
  </si>
  <si>
    <r>
      <t>社会福祉施設等調査</t>
    </r>
    <r>
      <rPr>
        <sz val="11"/>
        <rFont val="Times New Roman"/>
        <family val="1"/>
      </rPr>
      <t>(2003)</t>
    </r>
  </si>
  <si>
    <r>
      <t>2003</t>
    </r>
    <r>
      <rPr>
        <sz val="11"/>
        <rFont val="ＭＳ Ｐゴシック"/>
        <family val="3"/>
        <charset val="128"/>
      </rPr>
      <t>年</t>
    </r>
  </si>
  <si>
    <t>　生活指導員</t>
  </si>
  <si>
    <t>　　理学療法員</t>
  </si>
  <si>
    <t>　　作業療法員</t>
  </si>
  <si>
    <t>　心理・職能判定員</t>
  </si>
  <si>
    <t>　保健師・看護師</t>
  </si>
  <si>
    <r>
      <t>　介護職員</t>
    </r>
    <r>
      <rPr>
        <sz val="11"/>
        <rFont val="Times New Roman"/>
        <family val="1"/>
      </rPr>
      <t>(</t>
    </r>
    <r>
      <rPr>
        <sz val="11"/>
        <rFont val="ＭＳ Ｐゴシック"/>
        <family val="3"/>
        <charset val="128"/>
      </rPr>
      <t>寮母</t>
    </r>
    <r>
      <rPr>
        <sz val="11"/>
        <rFont val="Times New Roman"/>
        <family val="1"/>
      </rPr>
      <t>)</t>
    </r>
  </si>
  <si>
    <r>
      <t>3.</t>
    </r>
    <r>
      <rPr>
        <sz val="11"/>
        <rFont val="ＭＳ Ｐゴシック"/>
        <family val="3"/>
        <charset val="128"/>
      </rPr>
      <t>平成</t>
    </r>
    <r>
      <rPr>
        <sz val="11"/>
        <rFont val="Times New Roman"/>
        <family val="1"/>
      </rPr>
      <t>14</t>
    </r>
    <r>
      <rPr>
        <sz val="11"/>
        <rFont val="ＭＳ Ｐゴシック"/>
        <family val="3"/>
        <charset val="128"/>
      </rPr>
      <t>年</t>
    </r>
    <r>
      <rPr>
        <sz val="11"/>
        <rFont val="Times New Roman"/>
        <family val="1"/>
      </rPr>
      <t>3</t>
    </r>
    <r>
      <rPr>
        <sz val="11"/>
        <rFont val="ＭＳ Ｐゴシック"/>
        <family val="3"/>
        <charset val="128"/>
      </rPr>
      <t>月に「保健婦助産婦看護婦法の一部を改正する法律」が施行されたため、改正後の名称で表章している。</t>
    </r>
  </si>
  <si>
    <t>厚生労働省(厚生省・労働省)</t>
  </si>
  <si>
    <r>
      <t>社会福祉施設等調査</t>
    </r>
    <r>
      <rPr>
        <sz val="11"/>
        <rFont val="Times New Roman"/>
        <family val="1"/>
      </rPr>
      <t>(2001)</t>
    </r>
  </si>
  <si>
    <t xml:space="preserve">           総数</t>
  </si>
  <si>
    <r>
      <t xml:space="preserve">   </t>
    </r>
    <r>
      <rPr>
        <sz val="11"/>
        <rFont val="ＭＳ Ｐゴシック"/>
        <family val="3"/>
        <charset val="128"/>
      </rPr>
      <t>保護施設</t>
    </r>
    <r>
      <rPr>
        <sz val="11"/>
        <rFont val="Times New Roman"/>
        <family val="1"/>
      </rPr>
      <t>(</t>
    </r>
    <r>
      <rPr>
        <sz val="11"/>
        <rFont val="ＭＳ Ｐゴシック"/>
        <family val="3"/>
        <charset val="128"/>
      </rPr>
      <t>医療保護施設を除く</t>
    </r>
    <r>
      <rPr>
        <sz val="11"/>
        <rFont val="Times New Roman"/>
        <family val="1"/>
      </rPr>
      <t>)</t>
    </r>
  </si>
  <si>
    <t xml:space="preserve">      老人福祉施設</t>
  </si>
  <si>
    <t xml:space="preserve"> 身体障害者更生援護施設</t>
  </si>
  <si>
    <t xml:space="preserve">      婦人保護施設</t>
  </si>
  <si>
    <t xml:space="preserve"> 知的障害者援護施設</t>
  </si>
  <si>
    <t xml:space="preserve"> その他の社会福祉施設</t>
  </si>
  <si>
    <r>
      <t>2001</t>
    </r>
    <r>
      <rPr>
        <sz val="11"/>
        <rFont val="ＭＳ Ｐゴシック"/>
        <family val="3"/>
        <charset val="128"/>
      </rPr>
      <t>年</t>
    </r>
  </si>
  <si>
    <r>
      <t>　介護職員</t>
    </r>
    <r>
      <rPr>
        <sz val="11"/>
        <rFont val="Times New Roman"/>
        <family val="1"/>
      </rPr>
      <t>(</t>
    </r>
    <r>
      <rPr>
        <sz val="11"/>
        <rFont val="ＭＳ Ｐゴシック"/>
        <family val="3"/>
        <charset val="128"/>
      </rPr>
      <t>寮母</t>
    </r>
    <r>
      <rPr>
        <sz val="11"/>
        <rFont val="Times New Roman"/>
        <family val="1"/>
      </rPr>
      <t>)</t>
    </r>
  </si>
  <si>
    <r>
      <t>1.</t>
    </r>
    <r>
      <rPr>
        <sz val="11"/>
        <rFont val="ＭＳ Ｐゴシック"/>
        <family val="3"/>
        <charset val="128"/>
      </rPr>
      <t>総数は専任及び兼任を含む。</t>
    </r>
  </si>
  <si>
    <r>
      <t>2.</t>
    </r>
    <r>
      <rPr>
        <sz val="11"/>
        <rFont val="ＭＳ Ｐゴシック"/>
        <family val="3"/>
        <charset val="128"/>
      </rPr>
      <t>専任数については出典</t>
    </r>
    <r>
      <rPr>
        <sz val="11"/>
        <rFont val="Times New Roman"/>
        <family val="1"/>
      </rPr>
      <t>(</t>
    </r>
    <r>
      <rPr>
        <sz val="11"/>
        <rFont val="ＭＳ Ｐゴシック"/>
        <family val="3"/>
        <charset val="128"/>
      </rPr>
      <t>社会福祉施設調査報告</t>
    </r>
    <r>
      <rPr>
        <sz val="11"/>
        <rFont val="Times New Roman"/>
        <family val="1"/>
      </rPr>
      <t>)</t>
    </r>
    <r>
      <rPr>
        <sz val="11"/>
        <rFont val="ＭＳ Ｐゴシック"/>
        <family val="3"/>
        <charset val="128"/>
      </rPr>
      <t>を参照のこと。</t>
    </r>
  </si>
  <si>
    <r>
      <t>3.</t>
    </r>
    <r>
      <rPr>
        <sz val="11"/>
        <rFont val="ＭＳ Ｐゴシック"/>
        <family val="3"/>
        <charset val="128"/>
      </rPr>
      <t>平成</t>
    </r>
    <r>
      <rPr>
        <sz val="11"/>
        <rFont val="Times New Roman"/>
        <family val="1"/>
      </rPr>
      <t>14</t>
    </r>
    <r>
      <rPr>
        <sz val="11"/>
        <rFont val="ＭＳ Ｐゴシック"/>
        <family val="3"/>
        <charset val="128"/>
      </rPr>
      <t>年</t>
    </r>
    <r>
      <rPr>
        <sz val="11"/>
        <rFont val="Times New Roman"/>
        <family val="1"/>
      </rPr>
      <t>3</t>
    </r>
    <r>
      <rPr>
        <sz val="11"/>
        <rFont val="ＭＳ Ｐゴシック"/>
        <family val="3"/>
        <charset val="128"/>
      </rPr>
      <t>月に「保健婦助産婦看護婦法の一部を改正する法律」が施行されたため</t>
    </r>
    <r>
      <rPr>
        <sz val="11"/>
        <rFont val="Times New Roman"/>
        <family val="1"/>
      </rPr>
      <t xml:space="preserve">, </t>
    </r>
    <r>
      <rPr>
        <sz val="11"/>
        <rFont val="ＭＳ Ｐゴシック"/>
        <family val="3"/>
        <charset val="128"/>
      </rPr>
      <t>改正後の名称で表章している。</t>
    </r>
  </si>
  <si>
    <r>
      <t>社会福祉施設等調査</t>
    </r>
    <r>
      <rPr>
        <sz val="11"/>
        <rFont val="Times New Roman"/>
        <family val="1"/>
      </rPr>
      <t>(2000)</t>
    </r>
  </si>
  <si>
    <r>
      <t xml:space="preserve">           </t>
    </r>
    <r>
      <rPr>
        <sz val="11"/>
        <rFont val="ＭＳ Ｐゴシック"/>
        <family val="3"/>
        <charset val="128"/>
      </rPr>
      <t>総数</t>
    </r>
  </si>
  <si>
    <r>
      <t xml:space="preserve">   </t>
    </r>
    <r>
      <rPr>
        <sz val="11"/>
        <rFont val="ＭＳ Ｐゴシック"/>
        <family val="3"/>
        <charset val="128"/>
      </rPr>
      <t>保護施設</t>
    </r>
    <r>
      <rPr>
        <sz val="11"/>
        <rFont val="Times New Roman"/>
        <family val="1"/>
      </rPr>
      <t>(</t>
    </r>
    <r>
      <rPr>
        <sz val="11"/>
        <rFont val="ＭＳ Ｐゴシック"/>
        <family val="3"/>
        <charset val="128"/>
      </rPr>
      <t>医療保護施設を除く</t>
    </r>
    <r>
      <rPr>
        <sz val="11"/>
        <rFont val="Times New Roman"/>
        <family val="1"/>
      </rPr>
      <t>)</t>
    </r>
  </si>
  <si>
    <r>
      <t xml:space="preserve">      </t>
    </r>
    <r>
      <rPr>
        <sz val="11"/>
        <rFont val="ＭＳ Ｐゴシック"/>
        <family val="3"/>
        <charset val="128"/>
      </rPr>
      <t>老人福祉施設</t>
    </r>
  </si>
  <si>
    <r>
      <t xml:space="preserve"> </t>
    </r>
    <r>
      <rPr>
        <sz val="11"/>
        <rFont val="ＭＳ Ｐゴシック"/>
        <family val="3"/>
        <charset val="128"/>
      </rPr>
      <t>身体障害者更生援護施設</t>
    </r>
  </si>
  <si>
    <r>
      <t xml:space="preserve">      </t>
    </r>
    <r>
      <rPr>
        <sz val="11"/>
        <rFont val="ＭＳ Ｐゴシック"/>
        <family val="3"/>
        <charset val="128"/>
      </rPr>
      <t>婦人保護施設</t>
    </r>
  </si>
  <si>
    <r>
      <t xml:space="preserve"> </t>
    </r>
    <r>
      <rPr>
        <sz val="11"/>
        <rFont val="ＭＳ Ｐゴシック"/>
        <family val="3"/>
        <charset val="128"/>
      </rPr>
      <t>知的障害者援護施設</t>
    </r>
  </si>
  <si>
    <r>
      <t xml:space="preserve"> </t>
    </r>
    <r>
      <rPr>
        <sz val="11"/>
        <rFont val="ＭＳ Ｐゴシック"/>
        <family val="3"/>
        <charset val="128"/>
      </rPr>
      <t>その他の社会福祉施設</t>
    </r>
  </si>
  <si>
    <r>
      <t>2000</t>
    </r>
    <r>
      <rPr>
        <sz val="11"/>
        <rFont val="ＭＳ Ｐゴシック"/>
        <family val="3"/>
        <charset val="128"/>
      </rPr>
      <t>年</t>
    </r>
  </si>
  <si>
    <t>　職業指導員</t>
  </si>
  <si>
    <t>　作業指導員</t>
  </si>
  <si>
    <t>　心理判定員</t>
  </si>
  <si>
    <t>　職能判定員</t>
  </si>
  <si>
    <t>　保健師</t>
  </si>
  <si>
    <t>　助産師</t>
  </si>
  <si>
    <t>　看護師</t>
  </si>
  <si>
    <t>　機能回復訓練指導員</t>
  </si>
  <si>
    <t>　医療･精神科ソーシャルワーカー</t>
  </si>
  <si>
    <t>　保育士・児童生活支援員</t>
  </si>
  <si>
    <t>　児童自立支援専門員</t>
  </si>
  <si>
    <t>　児童指導員</t>
  </si>
  <si>
    <t>　寮母</t>
  </si>
  <si>
    <t>　介助員</t>
  </si>
  <si>
    <t>　用務員</t>
  </si>
  <si>
    <r>
      <t>社会福祉施設等調査</t>
    </r>
    <r>
      <rPr>
        <sz val="11"/>
        <rFont val="Times New Roman"/>
        <family val="1"/>
      </rPr>
      <t>(1999)</t>
    </r>
  </si>
  <si>
    <t>保護施設</t>
  </si>
  <si>
    <t>老人福祉施設</t>
  </si>
  <si>
    <r>
      <t xml:space="preserve">    </t>
    </r>
    <r>
      <rPr>
        <sz val="11"/>
        <rFont val="ＭＳ Ｐゴシック"/>
        <family val="3"/>
        <charset val="128"/>
      </rPr>
      <t>養護老人ホーム</t>
    </r>
  </si>
  <si>
    <t>軽費老人ホーム</t>
  </si>
  <si>
    <t>老人福祉センター</t>
  </si>
  <si>
    <r>
      <t xml:space="preserve">    </t>
    </r>
    <r>
      <rPr>
        <sz val="11"/>
        <rFont val="ＭＳ Ｐゴシック"/>
        <family val="3"/>
        <charset val="128"/>
      </rPr>
      <t>老人日帰り施設</t>
    </r>
  </si>
  <si>
    <r>
      <t>1999</t>
    </r>
    <r>
      <rPr>
        <sz val="11"/>
        <rFont val="ＭＳ Ｐゴシック"/>
        <family val="3"/>
        <charset val="128"/>
      </rPr>
      <t>年</t>
    </r>
    <r>
      <rPr>
        <sz val="11"/>
        <rFont val="Times New Roman"/>
        <family val="1"/>
      </rPr>
      <t xml:space="preserve"> </t>
    </r>
    <r>
      <rPr>
        <sz val="11"/>
        <rFont val="ＭＳ Ｐゴシック"/>
        <family val="3"/>
        <charset val="128"/>
      </rPr>
      <t>単位</t>
    </r>
    <r>
      <rPr>
        <sz val="11"/>
        <rFont val="Times New Roman"/>
        <family val="1"/>
      </rPr>
      <t xml:space="preserve"> </t>
    </r>
    <r>
      <rPr>
        <sz val="11"/>
        <rFont val="ＭＳ Ｐゴシック"/>
        <family val="3"/>
        <charset val="128"/>
      </rPr>
      <t>：</t>
    </r>
    <r>
      <rPr>
        <sz val="11"/>
        <rFont val="Times New Roman"/>
        <family val="1"/>
      </rPr>
      <t xml:space="preserve"> </t>
    </r>
    <r>
      <rPr>
        <sz val="11"/>
        <rFont val="ＭＳ Ｐゴシック"/>
        <family val="3"/>
        <charset val="128"/>
      </rPr>
      <t>人</t>
    </r>
  </si>
  <si>
    <r>
      <t>(</t>
    </r>
    <r>
      <rPr>
        <sz val="11"/>
        <rFont val="ＭＳ Ｐゴシック"/>
        <family val="3"/>
        <charset val="128"/>
      </rPr>
      <t>医療保護施設を除く</t>
    </r>
    <r>
      <rPr>
        <sz val="11"/>
        <rFont val="Times New Roman"/>
        <family val="1"/>
      </rPr>
      <t>)</t>
    </r>
  </si>
  <si>
    <t>救護施設</t>
  </si>
  <si>
    <t>更生施設</t>
  </si>
  <si>
    <t>医療保護施設</t>
  </si>
  <si>
    <t>授産施設</t>
  </si>
  <si>
    <t>宿所提供施設</t>
  </si>
  <si>
    <t>婦人保護施設</t>
  </si>
  <si>
    <t>一般</t>
  </si>
  <si>
    <t>盲</t>
  </si>
  <si>
    <t>特別養護老人ホーム</t>
  </si>
  <si>
    <r>
      <t>A</t>
    </r>
    <r>
      <rPr>
        <sz val="11"/>
        <rFont val="ＭＳ Ｐゴシック"/>
        <family val="3"/>
        <charset val="128"/>
      </rPr>
      <t>型</t>
    </r>
  </si>
  <si>
    <r>
      <t>B</t>
    </r>
    <r>
      <rPr>
        <sz val="11"/>
        <rFont val="ＭＳ Ｐゴシック"/>
        <family val="3"/>
        <charset val="128"/>
      </rPr>
      <t>型</t>
    </r>
  </si>
  <si>
    <t>介護利用型</t>
  </si>
  <si>
    <r>
      <t>特</t>
    </r>
    <r>
      <rPr>
        <sz val="11"/>
        <rFont val="Times New Roman"/>
        <family val="1"/>
      </rPr>
      <t>A</t>
    </r>
    <r>
      <rPr>
        <sz val="11"/>
        <rFont val="ＭＳ Ｐゴシック"/>
        <family val="3"/>
        <charset val="128"/>
      </rPr>
      <t>型</t>
    </r>
  </si>
  <si>
    <t>その他</t>
  </si>
  <si>
    <t>痴呆性老人向け毎日通所型</t>
  </si>
  <si>
    <t>老人短期入所施設</t>
  </si>
  <si>
    <t>老人介護支援センター</t>
  </si>
  <si>
    <t>施設長</t>
  </si>
  <si>
    <t>生活指導員</t>
  </si>
  <si>
    <t>職業・作業指導員</t>
  </si>
  <si>
    <t>セラピスト</t>
  </si>
  <si>
    <t>理学療法員</t>
  </si>
  <si>
    <t>作業療法員</t>
  </si>
  <si>
    <t>心理・職能判定員</t>
  </si>
  <si>
    <t>医師</t>
  </si>
  <si>
    <r>
      <t>保健婦・看護婦</t>
    </r>
    <r>
      <rPr>
        <sz val="11"/>
        <rFont val="Times New Roman"/>
        <family val="1"/>
      </rPr>
      <t>(</t>
    </r>
    <r>
      <rPr>
        <sz val="11"/>
        <rFont val="ＭＳ Ｐゴシック"/>
        <family val="3"/>
        <charset val="128"/>
      </rPr>
      <t>士</t>
    </r>
    <r>
      <rPr>
        <sz val="11"/>
        <rFont val="Times New Roman"/>
        <family val="1"/>
      </rPr>
      <t>)</t>
    </r>
  </si>
  <si>
    <t>寮母</t>
  </si>
  <si>
    <t>栄養士</t>
  </si>
  <si>
    <t>調理員</t>
  </si>
  <si>
    <t>事務員</t>
  </si>
  <si>
    <t>その他の職員</t>
  </si>
  <si>
    <t>身体障害者更生援護施設</t>
  </si>
  <si>
    <r>
      <t xml:space="preserve"> </t>
    </r>
    <r>
      <rPr>
        <sz val="11"/>
        <rFont val="ＭＳ Ｐゴシック"/>
        <family val="3"/>
        <charset val="128"/>
      </rPr>
      <t>身体障害者福祉センター</t>
    </r>
  </si>
  <si>
    <t>肢体不自由者更生施設</t>
  </si>
  <si>
    <t>視覚障害者更生施設</t>
  </si>
  <si>
    <t>聴覚・言語障害者更生施設</t>
  </si>
  <si>
    <t>内部障害者更生施設</t>
  </si>
  <si>
    <t>身体障害者療護施設</t>
  </si>
  <si>
    <t>重度身体障害者更生援護施設</t>
  </si>
  <si>
    <t>身体障害者福祉ホーム</t>
  </si>
  <si>
    <t>身体障害者授産施設</t>
  </si>
  <si>
    <t>重度身体障害者授産施設</t>
  </si>
  <si>
    <t>身体障害者通所授産施設</t>
  </si>
  <si>
    <t>身体障害者福祉工場</t>
  </si>
  <si>
    <t>日帰り介護施設</t>
  </si>
  <si>
    <t>障害者更生センター</t>
  </si>
  <si>
    <t>補装具製作施設</t>
  </si>
  <si>
    <t>点字図書館</t>
  </si>
  <si>
    <t>点字出版施設</t>
  </si>
  <si>
    <t>聴覚障害者情報提供施設</t>
  </si>
  <si>
    <t>知的障害者援護施設</t>
  </si>
  <si>
    <t>精神障害者社会復帰施設</t>
  </si>
  <si>
    <r>
      <t xml:space="preserve">    </t>
    </r>
    <r>
      <rPr>
        <sz val="11"/>
        <rFont val="ＭＳ Ｐゴシック"/>
        <family val="3"/>
        <charset val="128"/>
      </rPr>
      <t>知的障害者更生施設</t>
    </r>
  </si>
  <si>
    <r>
      <t xml:space="preserve">  </t>
    </r>
    <r>
      <rPr>
        <sz val="11"/>
        <rFont val="ＭＳ Ｐゴシック"/>
        <family val="3"/>
        <charset val="128"/>
      </rPr>
      <t>知的障害者授産施設</t>
    </r>
  </si>
  <si>
    <t>入所</t>
  </si>
  <si>
    <t>通所</t>
  </si>
  <si>
    <t>知的障害者通勤寮</t>
  </si>
  <si>
    <t>知的障害者福祉ホーム</t>
  </si>
  <si>
    <t>知的障害者福祉工場</t>
  </si>
  <si>
    <t>精神障害者生活訓練施設</t>
  </si>
  <si>
    <t>精神障害者福祉ホーム</t>
  </si>
  <si>
    <t>精神障害者入所授産施設</t>
  </si>
  <si>
    <t>精神障害者通所授産施設</t>
  </si>
  <si>
    <t>精神障害者福祉工場</t>
  </si>
  <si>
    <t>その他の社会福祉施設</t>
  </si>
  <si>
    <r>
      <t>(</t>
    </r>
    <r>
      <rPr>
        <sz val="11"/>
        <rFont val="ＭＳ Ｐゴシック"/>
        <family val="3"/>
        <charset val="128"/>
      </rPr>
      <t>無料低額診療施設を除く</t>
    </r>
    <r>
      <rPr>
        <sz val="11"/>
        <rFont val="Times New Roman"/>
        <family val="1"/>
      </rPr>
      <t>)</t>
    </r>
  </si>
  <si>
    <t>盲人ホーム</t>
  </si>
  <si>
    <t>無料低額診療施設</t>
  </si>
  <si>
    <t>隣保館</t>
  </si>
  <si>
    <t>へき地保健福祉館</t>
  </si>
  <si>
    <t>地域福祉センター</t>
  </si>
  <si>
    <t>老人憩の家</t>
  </si>
  <si>
    <t>老人休養ホーム</t>
  </si>
  <si>
    <t>有料老人ホーム</t>
  </si>
  <si>
    <r>
      <t>2.</t>
    </r>
    <r>
      <rPr>
        <sz val="11"/>
        <rFont val="ＭＳ Ｐゴシック"/>
        <family val="3"/>
        <charset val="128"/>
      </rPr>
      <t>専任数については原典</t>
    </r>
    <r>
      <rPr>
        <sz val="11"/>
        <rFont val="Times New Roman"/>
        <family val="1"/>
      </rPr>
      <t>(</t>
    </r>
    <r>
      <rPr>
        <sz val="11"/>
        <rFont val="ＭＳ Ｐゴシック"/>
        <family val="3"/>
        <charset val="128"/>
      </rPr>
      <t>社会福祉施設調査報告</t>
    </r>
    <r>
      <rPr>
        <sz val="11"/>
        <rFont val="Times New Roman"/>
        <family val="1"/>
      </rPr>
      <t>)</t>
    </r>
    <r>
      <rPr>
        <sz val="11"/>
        <rFont val="ＭＳ Ｐゴシック"/>
        <family val="3"/>
        <charset val="128"/>
      </rPr>
      <t>を参照のこと。</t>
    </r>
  </si>
  <si>
    <r>
      <t>3.</t>
    </r>
    <r>
      <rPr>
        <sz val="11"/>
        <rFont val="ＭＳ Ｐゴシック"/>
        <family val="3"/>
        <charset val="128"/>
      </rPr>
      <t>ここでの社会福祉施設は児童福祉施設，精神薄弱者援護施設，母子福祉施設を除く。</t>
    </r>
  </si>
  <si>
    <r>
      <t>社会福祉施設等調査</t>
    </r>
    <r>
      <rPr>
        <sz val="11"/>
        <rFont val="Times New Roman"/>
        <family val="1"/>
      </rPr>
      <t>(1998)</t>
    </r>
  </si>
  <si>
    <t>老人日帰り介護施設</t>
  </si>
  <si>
    <r>
      <t>1998</t>
    </r>
    <r>
      <rPr>
        <sz val="11"/>
        <rFont val="ＭＳ Ｐゴシック"/>
        <family val="3"/>
        <charset val="128"/>
      </rPr>
      <t>年</t>
    </r>
    <r>
      <rPr>
        <sz val="11"/>
        <rFont val="Times New Roman"/>
        <family val="1"/>
      </rPr>
      <t xml:space="preserve"> </t>
    </r>
    <r>
      <rPr>
        <sz val="11"/>
        <rFont val="ＭＳ Ｐゴシック"/>
        <family val="3"/>
        <charset val="128"/>
      </rPr>
      <t>単位</t>
    </r>
    <r>
      <rPr>
        <sz val="11"/>
        <rFont val="Times New Roman"/>
        <family val="1"/>
      </rPr>
      <t xml:space="preserve"> </t>
    </r>
    <r>
      <rPr>
        <sz val="11"/>
        <rFont val="ＭＳ Ｐゴシック"/>
        <family val="3"/>
        <charset val="128"/>
      </rPr>
      <t>：</t>
    </r>
    <r>
      <rPr>
        <sz val="11"/>
        <rFont val="Times New Roman"/>
        <family val="1"/>
      </rPr>
      <t xml:space="preserve"> </t>
    </r>
    <r>
      <rPr>
        <sz val="11"/>
        <rFont val="ＭＳ Ｐゴシック"/>
        <family val="3"/>
        <charset val="128"/>
      </rPr>
      <t>人</t>
    </r>
  </si>
  <si>
    <r>
      <t>C</t>
    </r>
    <r>
      <rPr>
        <sz val="11"/>
        <rFont val="ＭＳ Ｐ明朝"/>
        <family val="1"/>
        <charset val="128"/>
      </rPr>
      <t>型</t>
    </r>
  </si>
  <si>
    <r>
      <t>D</t>
    </r>
    <r>
      <rPr>
        <sz val="11"/>
        <rFont val="ＭＳ Ｐ明朝"/>
        <family val="1"/>
        <charset val="128"/>
      </rPr>
      <t>型</t>
    </r>
  </si>
  <si>
    <r>
      <t>E</t>
    </r>
    <r>
      <rPr>
        <sz val="11"/>
        <rFont val="ＭＳ Ｐ明朝"/>
        <family val="1"/>
        <charset val="128"/>
      </rPr>
      <t>型</t>
    </r>
  </si>
  <si>
    <t>在宅障害者デイ・サービス施設</t>
  </si>
  <si>
    <r>
      <t>社会福祉施設等調査</t>
    </r>
    <r>
      <rPr>
        <sz val="11"/>
        <rFont val="Times New Roman"/>
        <family val="1"/>
      </rPr>
      <t>(1995)</t>
    </r>
  </si>
  <si>
    <r>
      <t>1995</t>
    </r>
    <r>
      <rPr>
        <sz val="11"/>
        <rFont val="ＭＳ Ｐゴシック"/>
        <family val="3"/>
        <charset val="128"/>
      </rPr>
      <t>年</t>
    </r>
    <r>
      <rPr>
        <sz val="11"/>
        <rFont val="Times New Roman"/>
        <family val="1"/>
      </rPr>
      <t xml:space="preserve"> </t>
    </r>
    <r>
      <rPr>
        <sz val="11"/>
        <rFont val="ＭＳ Ｐゴシック"/>
        <family val="3"/>
        <charset val="128"/>
      </rPr>
      <t>単位</t>
    </r>
    <r>
      <rPr>
        <sz val="11"/>
        <rFont val="Times New Roman"/>
        <family val="1"/>
      </rPr>
      <t xml:space="preserve"> </t>
    </r>
    <r>
      <rPr>
        <sz val="11"/>
        <rFont val="ＭＳ Ｐゴシック"/>
        <family val="3"/>
        <charset val="128"/>
      </rPr>
      <t>：</t>
    </r>
    <r>
      <rPr>
        <sz val="11"/>
        <rFont val="Times New Roman"/>
        <family val="1"/>
      </rPr>
      <t xml:space="preserve"> </t>
    </r>
    <r>
      <rPr>
        <sz val="11"/>
        <rFont val="ＭＳ Ｐゴシック"/>
        <family val="3"/>
        <charset val="128"/>
      </rPr>
      <t>人</t>
    </r>
  </si>
  <si>
    <t>ケアハウス</t>
  </si>
  <si>
    <t>老人デイサービスセンター</t>
  </si>
  <si>
    <r>
      <t>国民の福祉の動向</t>
    </r>
    <r>
      <rPr>
        <sz val="11"/>
        <rFont val="Times New Roman"/>
        <family val="1"/>
      </rPr>
      <t>(1990)</t>
    </r>
  </si>
  <si>
    <r>
      <t>1990</t>
    </r>
    <r>
      <rPr>
        <sz val="11"/>
        <rFont val="ＭＳ Ｐゴシック"/>
        <family val="3"/>
        <charset val="128"/>
      </rPr>
      <t>年</t>
    </r>
    <r>
      <rPr>
        <sz val="11"/>
        <rFont val="Times New Roman"/>
        <family val="1"/>
      </rPr>
      <t xml:space="preserve"> </t>
    </r>
    <r>
      <rPr>
        <sz val="11"/>
        <rFont val="ＭＳ Ｐゴシック"/>
        <family val="3"/>
        <charset val="128"/>
      </rPr>
      <t>単位</t>
    </r>
    <r>
      <rPr>
        <sz val="11"/>
        <rFont val="Times New Roman"/>
        <family val="1"/>
      </rPr>
      <t xml:space="preserve"> </t>
    </r>
    <r>
      <rPr>
        <sz val="11"/>
        <rFont val="ＭＳ Ｐゴシック"/>
        <family val="3"/>
        <charset val="128"/>
      </rPr>
      <t>：</t>
    </r>
    <r>
      <rPr>
        <sz val="11"/>
        <rFont val="Times New Roman"/>
        <family val="1"/>
      </rPr>
      <t xml:space="preserve"> </t>
    </r>
    <r>
      <rPr>
        <sz val="11"/>
        <rFont val="ＭＳ Ｐゴシック"/>
        <family val="3"/>
        <charset val="128"/>
      </rPr>
      <t>人</t>
    </r>
  </si>
  <si>
    <t>在宅老人デイ・サービス施設</t>
  </si>
  <si>
    <t>・</t>
  </si>
  <si>
    <r>
      <t>職種</t>
    </r>
    <r>
      <rPr>
        <b/>
        <sz val="11"/>
        <rFont val="Times New Roman"/>
        <family val="1"/>
      </rPr>
      <t xml:space="preserve">, </t>
    </r>
    <r>
      <rPr>
        <b/>
        <sz val="11"/>
        <rFont val="ＭＳ Ｐゴシック"/>
        <family val="3"/>
        <charset val="128"/>
      </rPr>
      <t>施設種類別社会福祉施設</t>
    </r>
    <r>
      <rPr>
        <b/>
        <sz val="11"/>
        <rFont val="Times New Roman"/>
        <family val="1"/>
      </rPr>
      <t>(</t>
    </r>
    <r>
      <rPr>
        <b/>
        <sz val="11"/>
        <rFont val="ＭＳ Ｐゴシック"/>
        <family val="3"/>
        <charset val="128"/>
      </rPr>
      <t>母子福祉施設等を除く</t>
    </r>
    <r>
      <rPr>
        <b/>
        <sz val="11"/>
        <rFont val="Times New Roman"/>
        <family val="1"/>
      </rPr>
      <t>)</t>
    </r>
    <r>
      <rPr>
        <b/>
        <sz val="11"/>
        <rFont val="ＭＳ Ｐゴシック"/>
        <family val="3"/>
        <charset val="128"/>
      </rPr>
      <t>の女性従事者数</t>
    </r>
    <r>
      <rPr>
        <b/>
        <sz val="11"/>
        <rFont val="Times New Roman"/>
        <family val="1"/>
      </rPr>
      <t xml:space="preserve"> (1990, 1995, 1998-2001, 2003-2021)</t>
    </r>
    <phoneticPr fontId="3"/>
  </si>
  <si>
    <r>
      <t>社会福祉施設等調査</t>
    </r>
    <r>
      <rPr>
        <sz val="11"/>
        <rFont val="Times New Roman"/>
        <family val="1"/>
      </rPr>
      <t>(2021)</t>
    </r>
    <phoneticPr fontId="3"/>
  </si>
  <si>
    <r>
      <t>2021</t>
    </r>
    <r>
      <rPr>
        <sz val="11"/>
        <rFont val="ＭＳ Ｐゴシック"/>
        <family val="3"/>
        <charset val="128"/>
      </rPr>
      <t>年</t>
    </r>
    <phoneticPr fontId="3"/>
  </si>
  <si>
    <r>
      <t>社会福祉施設等調査</t>
    </r>
    <r>
      <rPr>
        <sz val="11"/>
        <rFont val="Times New Roman"/>
        <family val="1"/>
      </rPr>
      <t>(2018)</t>
    </r>
    <phoneticPr fontId="3"/>
  </si>
  <si>
    <t>　母子支援員</t>
    <rPh sb="3" eb="5">
      <t>シエン</t>
    </rPh>
    <phoneticPr fontId="3"/>
  </si>
  <si>
    <r>
      <t>2.</t>
    </r>
    <r>
      <rPr>
        <sz val="11"/>
        <rFont val="ＭＳ Ｐゴシック"/>
        <family val="3"/>
        <charset val="128"/>
      </rPr>
      <t>詳細票の調査を実施していない施設は除く。</t>
    </r>
    <rPh sb="2" eb="5">
      <t>ショウサイヒョウ</t>
    </rPh>
    <rPh sb="6" eb="8">
      <t>チョウサ</t>
    </rPh>
    <rPh sb="9" eb="11">
      <t>ジッシ</t>
    </rPh>
    <rPh sb="16" eb="18">
      <t>シセツ</t>
    </rPh>
    <rPh sb="19" eb="20">
      <t>ノゾ</t>
    </rPh>
    <phoneticPr fontId="3"/>
  </si>
  <si>
    <r>
      <t>1.</t>
    </r>
    <r>
      <rPr>
        <sz val="11"/>
        <rFont val="ＭＳ Ｐゴシック"/>
        <family val="3"/>
        <charset val="128"/>
      </rPr>
      <t>常勤換算従事者数の小数点以下第</t>
    </r>
    <r>
      <rPr>
        <sz val="11"/>
        <rFont val="Times New Roman"/>
        <family val="1"/>
      </rPr>
      <t>1</t>
    </r>
    <r>
      <rPr>
        <sz val="11"/>
        <rFont val="ＭＳ Ｐゴシック"/>
        <family val="3"/>
        <charset val="128"/>
      </rPr>
      <t>位を四捨五入している。なお</t>
    </r>
    <r>
      <rPr>
        <sz val="11"/>
        <rFont val="Times New Roman"/>
        <family val="1"/>
      </rPr>
      <t xml:space="preserve">, </t>
    </r>
    <r>
      <rPr>
        <sz val="11"/>
        <rFont val="ＭＳ Ｐゴシック"/>
        <family val="3"/>
        <charset val="128"/>
      </rPr>
      <t>「</t>
    </r>
    <r>
      <rPr>
        <sz val="11"/>
        <rFont val="Times New Roman"/>
        <family val="1"/>
      </rPr>
      <t>0</t>
    </r>
    <r>
      <rPr>
        <sz val="11"/>
        <rFont val="ＭＳ Ｐゴシック"/>
        <family val="3"/>
        <charset val="128"/>
      </rPr>
      <t>」は常勤換算従事者数が</t>
    </r>
    <r>
      <rPr>
        <sz val="11"/>
        <rFont val="Times New Roman"/>
        <family val="1"/>
      </rPr>
      <t>0.5</t>
    </r>
    <r>
      <rPr>
        <sz val="11"/>
        <rFont val="ＭＳ Ｐゴシック"/>
        <family val="3"/>
        <charset val="128"/>
      </rPr>
      <t>未満の場合である。</t>
    </r>
    <rPh sb="2" eb="4">
      <t>ジョウキン</t>
    </rPh>
    <rPh sb="4" eb="9">
      <t>カンザンジュウジシャ</t>
    </rPh>
    <rPh sb="9" eb="10">
      <t>スウ</t>
    </rPh>
    <rPh sb="11" eb="14">
      <t>ショウスウテン</t>
    </rPh>
    <rPh sb="14" eb="16">
      <t>イカ</t>
    </rPh>
    <rPh sb="16" eb="17">
      <t>ダイ</t>
    </rPh>
    <rPh sb="18" eb="19">
      <t>イ</t>
    </rPh>
    <rPh sb="20" eb="24">
      <t>シシャゴニュウ</t>
    </rPh>
    <rPh sb="37" eb="41">
      <t>ジョウキンカンザン</t>
    </rPh>
    <rPh sb="41" eb="44">
      <t>ジュウジシャ</t>
    </rPh>
    <rPh sb="44" eb="45">
      <t>スウ</t>
    </rPh>
    <rPh sb="49" eb="51">
      <t>ミマン</t>
    </rPh>
    <rPh sb="52" eb="54">
      <t>バアイ</t>
    </rPh>
    <phoneticPr fontId="3"/>
  </si>
  <si>
    <r>
      <t>3.</t>
    </r>
    <r>
      <rPr>
        <sz val="11"/>
        <rFont val="ＭＳ Ｐゴシック"/>
        <family val="3"/>
        <charset val="128"/>
      </rPr>
      <t>総数</t>
    </r>
    <r>
      <rPr>
        <sz val="11"/>
        <rFont val="Times New Roman"/>
        <family val="1"/>
      </rPr>
      <t xml:space="preserve">, </t>
    </r>
    <r>
      <rPr>
        <sz val="11"/>
        <rFont val="ＭＳ Ｐゴシック"/>
        <family val="3"/>
        <charset val="128"/>
      </rPr>
      <t>児童福祉施設の総数には保育所等及び地域型保育事業の常勤換算従事者数は含まない。</t>
    </r>
    <rPh sb="2" eb="4">
      <t>ソウスウ</t>
    </rPh>
    <rPh sb="6" eb="12">
      <t>ジドウフクシシセツ</t>
    </rPh>
    <rPh sb="13" eb="15">
      <t>ソウスウ</t>
    </rPh>
    <rPh sb="17" eb="21">
      <t>ホイクジョトウ</t>
    </rPh>
    <rPh sb="21" eb="22">
      <t>オヨ</t>
    </rPh>
    <rPh sb="23" eb="26">
      <t>チイキガタ</t>
    </rPh>
    <rPh sb="26" eb="30">
      <t>ホイクジギョウ</t>
    </rPh>
    <rPh sb="31" eb="39">
      <t>ジョウキンカンザンジュウジシャスウ</t>
    </rPh>
    <rPh sb="40" eb="41">
      <t>フク</t>
    </rPh>
    <phoneticPr fontId="3"/>
  </si>
  <si>
    <r>
      <t>4.</t>
    </r>
    <r>
      <rPr>
        <sz val="11"/>
        <rFont val="ＭＳ Ｐゴシック"/>
        <family val="3"/>
        <charset val="128"/>
      </rPr>
      <t>精密調査は</t>
    </r>
    <r>
      <rPr>
        <sz val="11"/>
        <rFont val="Times New Roman"/>
        <family val="1"/>
      </rPr>
      <t>3</t>
    </r>
    <r>
      <rPr>
        <sz val="11"/>
        <rFont val="ＭＳ Ｐゴシック"/>
        <family val="3"/>
        <charset val="128"/>
      </rPr>
      <t>年毎に行われる。</t>
    </r>
    <phoneticPr fontId="3"/>
  </si>
  <si>
    <r>
      <t>2018</t>
    </r>
    <r>
      <rPr>
        <sz val="11"/>
        <rFont val="ＭＳ Ｐゴシック"/>
        <family val="3"/>
        <charset val="128"/>
      </rPr>
      <t>年</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</si>
</sst>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Red]\-#,##0\ "/>
  </numFmts>
  <fonts count="25"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Times New Roman"/>
      <family val="1"/>
    </font>
    <font>
      <b/>
      <sz val="11"/>
      <name val="Times New Roman"/>
      <family val="1"/>
    </font>
    <font>
      <sz val="11"/>
      <name val="ＭＳ Ｐ明朝"/>
      <family val="1"/>
      <charset val="128"/>
    </font>
    <font>
      <sz val="11"/>
      <color indexed="52"/>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17">
    <fill>
      <patternFill patternType="none"/>
    </fill>
    <fill>
      <patternFill patternType="gray125"/>
    </fill>
    <fill>
      <patternFill patternType="solid">
        <fgColor indexed="22"/>
      </patternFill>
    </fill>
    <fill>
      <patternFill patternType="solid">
        <fgColor indexed="29"/>
      </patternFill>
    </fill>
    <fill>
      <patternFill patternType="solid">
        <fgColor indexed="26"/>
      </patternFill>
    </fill>
    <fill>
      <patternFill patternType="solid">
        <fgColor indexed="27"/>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bottom/>
      <diagonal/>
    </border>
  </borders>
  <cellStyleXfs count="4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11" fillId="0" borderId="0" applyNumberFormat="0" applyFill="0" applyBorder="0" applyAlignment="0" applyProtection="0">
      <alignment vertical="center"/>
    </xf>
    <xf numFmtId="0" fontId="12" fillId="13" borderId="1" applyNumberFormat="0" applyAlignment="0" applyProtection="0">
      <alignment vertical="center"/>
    </xf>
    <xf numFmtId="0" fontId="13" fillId="6" borderId="0" applyNumberFormat="0" applyBorder="0" applyAlignment="0" applyProtection="0">
      <alignment vertical="center"/>
    </xf>
    <xf numFmtId="0" fontId="2" fillId="4" borderId="2" applyNumberFormat="0" applyFont="0" applyAlignment="0" applyProtection="0">
      <alignment vertical="center"/>
    </xf>
    <xf numFmtId="0" fontId="8" fillId="0" borderId="3" applyNumberFormat="0" applyFill="0" applyAlignment="0" applyProtection="0">
      <alignment vertical="center"/>
    </xf>
    <xf numFmtId="0" fontId="14" fillId="14" borderId="0" applyNumberFormat="0" applyBorder="0" applyAlignment="0" applyProtection="0">
      <alignment vertical="center"/>
    </xf>
    <xf numFmtId="0" fontId="15" fillId="15" borderId="4" applyNumberFormat="0" applyAlignment="0" applyProtection="0">
      <alignment vertical="center"/>
    </xf>
    <xf numFmtId="0" fontId="16" fillId="0" borderId="0" applyNumberFormat="0" applyFill="0" applyBorder="0" applyAlignment="0" applyProtection="0">
      <alignment vertical="center"/>
    </xf>
    <xf numFmtId="38" fontId="2"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15" borderId="9" applyNumberFormat="0" applyAlignment="0" applyProtection="0">
      <alignment vertical="center"/>
    </xf>
    <xf numFmtId="0" fontId="22" fillId="0" borderId="0" applyNumberFormat="0" applyFill="0" applyBorder="0" applyAlignment="0" applyProtection="0">
      <alignment vertical="center"/>
    </xf>
    <xf numFmtId="0" fontId="23" fillId="6" borderId="4" applyNumberFormat="0" applyAlignment="0" applyProtection="0">
      <alignment vertical="center"/>
    </xf>
    <xf numFmtId="0" fontId="24" fillId="16" borderId="0" applyNumberFormat="0" applyBorder="0" applyAlignment="0" applyProtection="0">
      <alignment vertical="center"/>
    </xf>
  </cellStyleXfs>
  <cellXfs count="139">
    <xf numFmtId="0" fontId="0" fillId="0" borderId="0" xfId="0"/>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right" vertical="center"/>
    </xf>
    <xf numFmtId="0" fontId="0" fillId="0" borderId="0" xfId="0" applyAlignment="1">
      <alignment horizontal="right" vertical="center"/>
    </xf>
    <xf numFmtId="0" fontId="5" fillId="0" borderId="0" xfId="0" applyFont="1" applyAlignment="1">
      <alignment vertical="center" wrapText="1"/>
    </xf>
    <xf numFmtId="0" fontId="5" fillId="0" borderId="0" xfId="0" applyFont="1" applyAlignment="1">
      <alignment horizontal="left" vertical="center" wrapText="1"/>
    </xf>
    <xf numFmtId="0" fontId="0" fillId="0" borderId="0" xfId="0" applyAlignment="1">
      <alignment horizontal="center" vertical="center" wrapText="1"/>
    </xf>
    <xf numFmtId="38" fontId="5" fillId="0" borderId="0" xfId="33" applyFont="1" applyFill="1" applyAlignment="1">
      <alignment horizontal="right" vertical="center"/>
    </xf>
    <xf numFmtId="0" fontId="5" fillId="0" borderId="0" xfId="0" applyFont="1" applyAlignment="1">
      <alignment horizontal="center" vertical="center" wrapText="1"/>
    </xf>
    <xf numFmtId="0" fontId="5" fillId="0" borderId="0" xfId="0" applyFont="1" applyAlignment="1">
      <alignment horizontal="left" vertical="center"/>
    </xf>
    <xf numFmtId="0" fontId="0" fillId="0" borderId="10" xfId="0" applyBorder="1" applyAlignment="1">
      <alignment horizontal="center" vertical="center" wrapText="1"/>
    </xf>
    <xf numFmtId="0" fontId="0" fillId="0" borderId="11" xfId="0" applyBorder="1" applyAlignment="1">
      <alignment vertical="center"/>
    </xf>
    <xf numFmtId="38" fontId="5" fillId="0" borderId="12" xfId="33" applyFont="1" applyFill="1" applyBorder="1" applyAlignment="1">
      <alignment horizontal="right" vertical="center"/>
    </xf>
    <xf numFmtId="0" fontId="0" fillId="0" borderId="13" xfId="0" applyBorder="1" applyAlignment="1">
      <alignment vertical="center"/>
    </xf>
    <xf numFmtId="38" fontId="5" fillId="0" borderId="14" xfId="33" applyFont="1" applyFill="1" applyBorder="1" applyAlignment="1">
      <alignment horizontal="right" vertical="center"/>
    </xf>
    <xf numFmtId="0" fontId="0" fillId="0" borderId="15" xfId="0" applyBorder="1" applyAlignment="1">
      <alignment vertical="center"/>
    </xf>
    <xf numFmtId="38" fontId="5" fillId="0" borderId="16" xfId="33" applyFont="1" applyFill="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5" fillId="0" borderId="0" xfId="0" applyFont="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0" fillId="0" borderId="23" xfId="0" applyBorder="1" applyAlignment="1">
      <alignment horizontal="center" vertical="center" wrapText="1"/>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left"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7" xfId="0" applyFont="1" applyBorder="1" applyAlignment="1">
      <alignment horizontal="left" vertical="center"/>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38" fontId="5" fillId="0" borderId="28" xfId="33" applyFont="1" applyFill="1" applyBorder="1" applyAlignment="1">
      <alignment horizontal="right" vertical="center"/>
    </xf>
    <xf numFmtId="0" fontId="0" fillId="0" borderId="25" xfId="0" applyBorder="1" applyAlignment="1">
      <alignment vertical="center"/>
    </xf>
    <xf numFmtId="38" fontId="5" fillId="0" borderId="10" xfId="33" applyFont="1" applyFill="1" applyBorder="1" applyAlignment="1">
      <alignment horizontal="right" vertical="center"/>
    </xf>
    <xf numFmtId="0" fontId="0" fillId="0" borderId="29" xfId="0" applyBorder="1" applyAlignment="1">
      <alignment vertical="center"/>
    </xf>
    <xf numFmtId="38" fontId="5" fillId="0" borderId="30" xfId="33" applyFont="1" applyFill="1" applyBorder="1" applyAlignment="1">
      <alignment horizontal="right" vertical="center"/>
    </xf>
    <xf numFmtId="0" fontId="1" fillId="0" borderId="0" xfId="0" applyFont="1" applyAlignment="1">
      <alignment vertical="center"/>
    </xf>
    <xf numFmtId="0" fontId="0" fillId="0" borderId="18" xfId="0" applyBorder="1" applyAlignment="1">
      <alignment horizontal="center" vertical="center" wrapText="1"/>
    </xf>
    <xf numFmtId="0" fontId="0" fillId="0" borderId="14" xfId="0" applyBorder="1" applyAlignment="1">
      <alignment vertical="center"/>
    </xf>
    <xf numFmtId="0" fontId="0" fillId="0" borderId="16" xfId="0" applyBorder="1" applyAlignment="1">
      <alignment vertical="center"/>
    </xf>
    <xf numFmtId="0" fontId="0" fillId="0" borderId="30" xfId="0" applyBorder="1" applyAlignment="1">
      <alignment vertical="center"/>
    </xf>
    <xf numFmtId="38" fontId="5" fillId="0" borderId="0" xfId="33" applyFont="1" applyFill="1" applyBorder="1" applyAlignment="1">
      <alignment horizontal="right" vertical="center"/>
    </xf>
    <xf numFmtId="0" fontId="1" fillId="0" borderId="20" xfId="0" applyFont="1" applyBorder="1" applyAlignment="1">
      <alignment horizontal="center" vertical="center"/>
    </xf>
    <xf numFmtId="0" fontId="1" fillId="0" borderId="22" xfId="0" applyFont="1" applyBorder="1" applyAlignment="1">
      <alignment horizontal="center" vertical="center" wrapText="1"/>
    </xf>
    <xf numFmtId="0" fontId="1" fillId="0" borderId="21" xfId="0" applyFont="1" applyBorder="1" applyAlignment="1">
      <alignment horizontal="center" vertical="center"/>
    </xf>
    <xf numFmtId="0" fontId="1" fillId="0" borderId="2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left" vertical="center"/>
    </xf>
    <xf numFmtId="0" fontId="1" fillId="0" borderId="16" xfId="0" applyFont="1" applyBorder="1" applyAlignment="1">
      <alignment horizontal="left" vertical="center"/>
    </xf>
    <xf numFmtId="0" fontId="1" fillId="0" borderId="30" xfId="0" applyFont="1" applyBorder="1" applyAlignment="1">
      <alignment horizontal="left" vertical="center"/>
    </xf>
    <xf numFmtId="0" fontId="5" fillId="0" borderId="20" xfId="0" applyFont="1" applyBorder="1" applyAlignment="1">
      <alignment vertical="center"/>
    </xf>
    <xf numFmtId="0" fontId="5" fillId="0" borderId="22" xfId="0" applyFont="1" applyBorder="1" applyAlignment="1">
      <alignment vertical="center"/>
    </xf>
    <xf numFmtId="0" fontId="1" fillId="0" borderId="20" xfId="0" applyFont="1" applyBorder="1" applyAlignment="1">
      <alignment horizontal="right" vertical="center"/>
    </xf>
    <xf numFmtId="0" fontId="1" fillId="0" borderId="0" xfId="0" applyFont="1" applyAlignment="1">
      <alignment horizontal="right" vertical="center"/>
    </xf>
    <xf numFmtId="0" fontId="1" fillId="0" borderId="11" xfId="0" applyFont="1" applyBorder="1" applyAlignment="1">
      <alignment vertical="center"/>
    </xf>
    <xf numFmtId="0" fontId="1" fillId="0" borderId="13" xfId="0" applyFont="1" applyBorder="1" applyAlignment="1">
      <alignment vertical="center"/>
    </xf>
    <xf numFmtId="0" fontId="1" fillId="0" borderId="15" xfId="0" applyFont="1" applyBorder="1" applyAlignment="1">
      <alignment vertical="center"/>
    </xf>
    <xf numFmtId="0" fontId="1" fillId="0" borderId="17" xfId="0" applyFont="1" applyBorder="1" applyAlignment="1">
      <alignment vertical="center"/>
    </xf>
    <xf numFmtId="0" fontId="1" fillId="0" borderId="10"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horizontal="center" vertical="center" wrapText="1"/>
    </xf>
    <xf numFmtId="0" fontId="2" fillId="0" borderId="13"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xf>
    <xf numFmtId="176" fontId="5" fillId="0" borderId="12" xfId="33" applyNumberFormat="1" applyFont="1" applyFill="1" applyBorder="1" applyAlignment="1">
      <alignment horizontal="right" vertical="center"/>
    </xf>
    <xf numFmtId="176" fontId="5" fillId="0" borderId="27" xfId="33" applyNumberFormat="1" applyFont="1" applyFill="1" applyBorder="1" applyAlignment="1">
      <alignment horizontal="right" vertical="center"/>
    </xf>
    <xf numFmtId="176" fontId="5" fillId="0" borderId="14" xfId="33" applyNumberFormat="1" applyFont="1" applyFill="1" applyBorder="1" applyAlignment="1">
      <alignment horizontal="right" vertical="center"/>
    </xf>
    <xf numFmtId="176" fontId="5" fillId="0" borderId="31" xfId="33" applyNumberFormat="1" applyFont="1" applyFill="1" applyBorder="1" applyAlignment="1">
      <alignment horizontal="right" vertical="center"/>
    </xf>
    <xf numFmtId="176" fontId="5" fillId="0" borderId="16" xfId="33" applyNumberFormat="1" applyFont="1" applyFill="1" applyBorder="1" applyAlignment="1">
      <alignment horizontal="right" vertical="center"/>
    </xf>
    <xf numFmtId="176" fontId="5" fillId="0" borderId="32" xfId="33" applyNumberFormat="1" applyFont="1" applyFill="1" applyBorder="1" applyAlignment="1">
      <alignment horizontal="right" vertical="center"/>
    </xf>
    <xf numFmtId="176" fontId="5" fillId="0" borderId="16" xfId="0" applyNumberFormat="1" applyFont="1" applyBorder="1" applyAlignment="1">
      <alignment vertical="center"/>
    </xf>
    <xf numFmtId="176" fontId="5" fillId="0" borderId="16" xfId="33" applyNumberFormat="1" applyFont="1" applyFill="1" applyBorder="1" applyAlignment="1">
      <alignment vertical="center"/>
    </xf>
    <xf numFmtId="176" fontId="5" fillId="0" borderId="33" xfId="33" applyNumberFormat="1" applyFont="1" applyFill="1" applyBorder="1" applyAlignment="1">
      <alignment horizontal="right" vertical="center"/>
    </xf>
    <xf numFmtId="176" fontId="5" fillId="0" borderId="33" xfId="33" applyNumberFormat="1" applyFont="1" applyFill="1" applyBorder="1" applyAlignment="1">
      <alignment vertical="center"/>
    </xf>
    <xf numFmtId="176" fontId="5" fillId="0" borderId="34" xfId="33" applyNumberFormat="1" applyFont="1" applyFill="1" applyBorder="1" applyAlignment="1">
      <alignment horizontal="right" vertical="center"/>
    </xf>
    <xf numFmtId="176" fontId="5" fillId="0" borderId="16" xfId="33" applyNumberFormat="1" applyFont="1" applyBorder="1" applyAlignment="1">
      <alignment horizontal="right" vertical="center"/>
    </xf>
    <xf numFmtId="176" fontId="5" fillId="0" borderId="30" xfId="33" applyNumberFormat="1" applyFont="1" applyBorder="1" applyAlignment="1">
      <alignment horizontal="right" vertical="center"/>
    </xf>
    <xf numFmtId="176" fontId="5" fillId="0" borderId="0" xfId="0" applyNumberFormat="1" applyFont="1" applyAlignment="1">
      <alignment vertical="center"/>
    </xf>
    <xf numFmtId="176" fontId="5" fillId="0" borderId="24" xfId="0" applyNumberFormat="1" applyFont="1" applyBorder="1" applyAlignment="1">
      <alignment horizontal="center" vertical="center"/>
    </xf>
    <xf numFmtId="176" fontId="5" fillId="0" borderId="20" xfId="0" applyNumberFormat="1" applyFont="1" applyBorder="1" applyAlignment="1">
      <alignment horizontal="center" vertical="center"/>
    </xf>
    <xf numFmtId="176" fontId="1" fillId="0" borderId="20" xfId="0" applyNumberFormat="1" applyFont="1" applyBorder="1" applyAlignment="1">
      <alignment horizontal="center" vertical="center"/>
    </xf>
    <xf numFmtId="176" fontId="5" fillId="0" borderId="30" xfId="33" applyNumberFormat="1" applyFont="1" applyFill="1" applyBorder="1" applyAlignment="1">
      <alignment horizontal="right" vertical="center"/>
    </xf>
    <xf numFmtId="176" fontId="0" fillId="0" borderId="20" xfId="0" applyNumberFormat="1" applyBorder="1" applyAlignment="1">
      <alignment horizontal="center" vertical="center"/>
    </xf>
    <xf numFmtId="176" fontId="5" fillId="0" borderId="28" xfId="33" applyNumberFormat="1" applyFont="1" applyFill="1" applyBorder="1" applyAlignment="1">
      <alignment horizontal="right" vertical="center"/>
    </xf>
    <xf numFmtId="176" fontId="5" fillId="0" borderId="0" xfId="33" applyNumberFormat="1" applyFont="1" applyFill="1" applyAlignment="1">
      <alignment horizontal="right" vertical="center"/>
    </xf>
    <xf numFmtId="176" fontId="5" fillId="0" borderId="17" xfId="33" applyNumberFormat="1" applyFont="1" applyFill="1" applyBorder="1" applyAlignment="1">
      <alignment horizontal="right" vertical="center"/>
    </xf>
    <xf numFmtId="176" fontId="5" fillId="0" borderId="18" xfId="33" applyNumberFormat="1" applyFont="1" applyFill="1" applyBorder="1" applyAlignment="1">
      <alignment horizontal="right" vertical="center"/>
    </xf>
    <xf numFmtId="176" fontId="5" fillId="0" borderId="23" xfId="33" applyNumberFormat="1" applyFont="1" applyFill="1" applyBorder="1" applyAlignment="1">
      <alignment horizontal="right" vertical="center"/>
    </xf>
    <xf numFmtId="176" fontId="5" fillId="0" borderId="35" xfId="33" applyNumberFormat="1" applyFont="1" applyFill="1" applyBorder="1" applyAlignment="1">
      <alignment horizontal="right" vertical="center"/>
    </xf>
    <xf numFmtId="177" fontId="5" fillId="0" borderId="14" xfId="33" applyNumberFormat="1" applyFont="1" applyBorder="1" applyAlignment="1">
      <alignment horizontal="right" vertical="center"/>
    </xf>
    <xf numFmtId="177" fontId="5" fillId="0" borderId="16" xfId="33" applyNumberFormat="1" applyFont="1" applyBorder="1" applyAlignment="1">
      <alignment horizontal="right" vertical="center"/>
    </xf>
    <xf numFmtId="177" fontId="5" fillId="0" borderId="30" xfId="33" applyNumberFormat="1" applyFont="1" applyBorder="1" applyAlignment="1">
      <alignment horizontal="right" vertical="center"/>
    </xf>
    <xf numFmtId="176" fontId="5" fillId="0" borderId="14" xfId="33" applyNumberFormat="1" applyFont="1" applyBorder="1" applyAlignment="1">
      <alignment horizontal="right" vertical="center"/>
    </xf>
    <xf numFmtId="176" fontId="5" fillId="0" borderId="25" xfId="0" applyNumberFormat="1" applyFont="1" applyBorder="1" applyAlignment="1">
      <alignment horizontal="center" vertical="center"/>
    </xf>
    <xf numFmtId="176" fontId="5" fillId="0" borderId="22" xfId="0" applyNumberFormat="1" applyFont="1" applyBorder="1" applyAlignment="1">
      <alignment horizontal="center" vertical="center" wrapText="1"/>
    </xf>
    <xf numFmtId="176" fontId="5" fillId="0" borderId="27" xfId="0" applyNumberFormat="1" applyFont="1" applyBorder="1" applyAlignment="1">
      <alignment horizontal="left" vertical="center"/>
    </xf>
    <xf numFmtId="176" fontId="5" fillId="0" borderId="11" xfId="0" applyNumberFormat="1" applyFont="1" applyBorder="1" applyAlignment="1">
      <alignment horizontal="center" vertical="center" wrapText="1"/>
    </xf>
    <xf numFmtId="176" fontId="5" fillId="0" borderId="23" xfId="0" applyNumberFormat="1" applyFont="1" applyBorder="1" applyAlignment="1">
      <alignment horizontal="center" vertical="center" wrapText="1"/>
    </xf>
    <xf numFmtId="176" fontId="1" fillId="0" borderId="23" xfId="0" applyNumberFormat="1" applyFont="1" applyBorder="1" applyAlignment="1">
      <alignment horizontal="center" vertical="center" wrapText="1"/>
    </xf>
    <xf numFmtId="176" fontId="1" fillId="0" borderId="22" xfId="0" applyNumberFormat="1" applyFont="1" applyBorder="1" applyAlignment="1">
      <alignment horizontal="center" vertical="center" wrapText="1"/>
    </xf>
    <xf numFmtId="176" fontId="0" fillId="0" borderId="23" xfId="0" applyNumberFormat="1" applyBorder="1" applyAlignment="1">
      <alignment horizontal="center" vertical="center" wrapText="1"/>
    </xf>
    <xf numFmtId="176" fontId="5" fillId="0" borderId="24" xfId="0" applyNumberFormat="1" applyFont="1" applyBorder="1" applyAlignment="1">
      <alignment horizontal="left" vertical="center"/>
    </xf>
    <xf numFmtId="176" fontId="5" fillId="0" borderId="25" xfId="0" applyNumberFormat="1" applyFont="1" applyBorder="1" applyAlignment="1">
      <alignment horizontal="center" vertical="center" wrapText="1"/>
    </xf>
    <xf numFmtId="176" fontId="5" fillId="0" borderId="25" xfId="0" applyNumberFormat="1" applyFont="1" applyBorder="1" applyAlignment="1">
      <alignment horizontal="left" vertical="center" wrapText="1"/>
    </xf>
    <xf numFmtId="176" fontId="0" fillId="0" borderId="22" xfId="0" applyNumberFormat="1" applyBorder="1" applyAlignment="1">
      <alignment horizontal="center" vertical="center" wrapText="1"/>
    </xf>
    <xf numFmtId="176" fontId="5" fillId="0" borderId="0" xfId="33" applyNumberFormat="1" applyFont="1" applyFill="1" applyBorder="1" applyAlignment="1">
      <alignment horizontal="right" vertical="center"/>
    </xf>
    <xf numFmtId="176" fontId="5" fillId="0" borderId="10" xfId="33" applyNumberFormat="1" applyFont="1" applyFill="1" applyBorder="1" applyAlignment="1">
      <alignment horizontal="right" vertical="center"/>
    </xf>
    <xf numFmtId="176" fontId="5" fillId="0" borderId="32" xfId="33" applyNumberFormat="1" applyFont="1" applyFill="1" applyBorder="1" applyAlignment="1">
      <alignment vertical="center"/>
    </xf>
    <xf numFmtId="176" fontId="5" fillId="0" borderId="34" xfId="33" applyNumberFormat="1" applyFont="1" applyFill="1" applyBorder="1" applyAlignment="1">
      <alignment vertical="center"/>
    </xf>
    <xf numFmtId="0" fontId="5" fillId="0" borderId="27" xfId="0" applyFont="1" applyBorder="1" applyAlignment="1">
      <alignment vertical="center"/>
    </xf>
    <xf numFmtId="0" fontId="5" fillId="0" borderId="11" xfId="0" applyFont="1" applyBorder="1" applyAlignment="1">
      <alignment vertical="center"/>
    </xf>
    <xf numFmtId="0" fontId="5" fillId="0" borderId="21" xfId="0" applyFont="1" applyBorder="1" applyAlignment="1">
      <alignment vertical="center"/>
    </xf>
    <xf numFmtId="0" fontId="2" fillId="0" borderId="24" xfId="0" applyFont="1" applyBorder="1" applyAlignment="1">
      <alignment horizontal="center" vertical="center" wrapText="1"/>
    </xf>
    <xf numFmtId="0" fontId="5" fillId="0" borderId="21" xfId="0" applyFont="1" applyBorder="1" applyAlignment="1">
      <alignment vertical="center" wrapText="1"/>
    </xf>
    <xf numFmtId="0" fontId="1" fillId="0" borderId="24" xfId="0" applyFont="1" applyBorder="1" applyAlignment="1">
      <alignment horizontal="center" vertical="center" wrapText="1"/>
    </xf>
    <xf numFmtId="0" fontId="0" fillId="0" borderId="27" xfId="0" applyBorder="1" applyAlignment="1">
      <alignment vertical="center"/>
    </xf>
    <xf numFmtId="0" fontId="0" fillId="0" borderId="24" xfId="0" applyBorder="1" applyAlignment="1">
      <alignment horizontal="center" vertical="center" wrapText="1"/>
    </xf>
    <xf numFmtId="0" fontId="0" fillId="0" borderId="15" xfId="0" applyBorder="1" applyAlignment="1">
      <alignment vertical="center" wrapText="1"/>
    </xf>
    <xf numFmtId="0" fontId="2" fillId="0" borderId="11" xfId="0" applyFont="1" applyBorder="1" applyAlignment="1">
      <alignment vertical="center"/>
    </xf>
    <xf numFmtId="0" fontId="2" fillId="0" borderId="0" xfId="0" applyFont="1" applyAlignment="1">
      <alignment horizontal="center" vertical="center" wrapText="1"/>
    </xf>
    <xf numFmtId="0" fontId="2" fillId="0" borderId="25" xfId="0" applyFont="1" applyBorder="1" applyAlignment="1">
      <alignment horizontal="center" vertical="center" wrapText="1"/>
    </xf>
    <xf numFmtId="0" fontId="5" fillId="0" borderId="18" xfId="0" applyFont="1" applyBorder="1" applyAlignment="1">
      <alignment vertical="center"/>
    </xf>
    <xf numFmtId="0" fontId="5" fillId="0" borderId="11" xfId="0" applyFont="1" applyBorder="1" applyAlignment="1">
      <alignmen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8"/>
  <sheetViews>
    <sheetView tabSelected="1" workbookViewId="0">
      <pane xSplit="1" ySplit="10" topLeftCell="B11" activePane="bottomRight" state="frozen"/>
      <selection activeCell="C19" sqref="C19"/>
      <selection pane="topRight" activeCell="C19" sqref="C19"/>
      <selection pane="bottomLeft" activeCell="C19" sqref="C19"/>
      <selection pane="bottomRight"/>
    </sheetView>
  </sheetViews>
  <sheetFormatPr defaultRowHeight="15" x14ac:dyDescent="0.15"/>
  <cols>
    <col min="1" max="1" width="30.75" style="3" customWidth="1"/>
    <col min="2" max="3" width="10.375" style="3" customWidth="1"/>
    <col min="4" max="5" width="14.5" style="3" customWidth="1"/>
    <col min="6" max="7" width="10.375" style="3" customWidth="1"/>
    <col min="8" max="9" width="11.125" style="3" customWidth="1"/>
    <col min="10" max="13" width="10.375" style="3" customWidth="1"/>
    <col min="14" max="16384" width="9" style="3"/>
  </cols>
  <sheetData>
    <row r="1" spans="1:13" x14ac:dyDescent="0.15">
      <c r="A1" s="74" t="s">
        <v>0</v>
      </c>
      <c r="B1" s="12">
        <v>116630</v>
      </c>
    </row>
    <row r="2" spans="1:13" x14ac:dyDescent="0.15">
      <c r="A2" s="2" t="s">
        <v>1</v>
      </c>
      <c r="B2" s="2" t="s">
        <v>217</v>
      </c>
      <c r="C2" s="4"/>
    </row>
    <row r="3" spans="1:13" x14ac:dyDescent="0.15">
      <c r="A3" s="74" t="s">
        <v>2</v>
      </c>
      <c r="B3" s="74" t="s">
        <v>3</v>
      </c>
    </row>
    <row r="4" spans="1:13" x14ac:dyDescent="0.15">
      <c r="A4" s="74" t="s">
        <v>4</v>
      </c>
      <c r="B4" s="74" t="s">
        <v>5</v>
      </c>
    </row>
    <row r="5" spans="1:13" x14ac:dyDescent="0.15">
      <c r="A5" s="74" t="s">
        <v>6</v>
      </c>
      <c r="B5" s="74" t="s">
        <v>7</v>
      </c>
    </row>
    <row r="6" spans="1:13" x14ac:dyDescent="0.15">
      <c r="A6" s="74" t="s">
        <v>8</v>
      </c>
      <c r="B6" s="1" t="s">
        <v>218</v>
      </c>
    </row>
    <row r="8" spans="1:13" x14ac:dyDescent="0.15">
      <c r="C8" s="5"/>
      <c r="M8" s="75" t="s">
        <v>10</v>
      </c>
    </row>
    <row r="9" spans="1:13" ht="21.75" customHeight="1" x14ac:dyDescent="0.15">
      <c r="A9" s="137"/>
      <c r="B9" s="127" t="s">
        <v>11</v>
      </c>
      <c r="C9" s="126"/>
      <c r="D9" s="125" t="s">
        <v>12</v>
      </c>
      <c r="E9" s="126"/>
      <c r="F9" s="125" t="s">
        <v>13</v>
      </c>
      <c r="G9" s="126"/>
      <c r="H9" s="125" t="s">
        <v>14</v>
      </c>
      <c r="I9" s="126"/>
      <c r="J9" s="125" t="s">
        <v>16</v>
      </c>
      <c r="K9" s="126"/>
      <c r="L9" s="125" t="s">
        <v>17</v>
      </c>
      <c r="M9" s="127"/>
    </row>
    <row r="10" spans="1:13" ht="19.5" customHeight="1" x14ac:dyDescent="0.15">
      <c r="A10" s="138"/>
      <c r="B10" s="136" t="s">
        <v>18</v>
      </c>
      <c r="C10" s="76" t="s">
        <v>19</v>
      </c>
      <c r="D10" s="76" t="s">
        <v>18</v>
      </c>
      <c r="E10" s="76" t="s">
        <v>19</v>
      </c>
      <c r="F10" s="76" t="s">
        <v>18</v>
      </c>
      <c r="G10" s="76" t="s">
        <v>19</v>
      </c>
      <c r="H10" s="76" t="s">
        <v>18</v>
      </c>
      <c r="I10" s="76" t="s">
        <v>19</v>
      </c>
      <c r="J10" s="76" t="s">
        <v>18</v>
      </c>
      <c r="K10" s="76" t="s">
        <v>19</v>
      </c>
      <c r="L10" s="76" t="s">
        <v>18</v>
      </c>
      <c r="M10" s="128" t="s">
        <v>19</v>
      </c>
    </row>
    <row r="11" spans="1:13" ht="19.5" customHeight="1" x14ac:dyDescent="0.15">
      <c r="A11" s="5" t="s">
        <v>219</v>
      </c>
      <c r="B11" s="135"/>
      <c r="C11" s="135"/>
      <c r="D11" s="135"/>
      <c r="E11" s="135"/>
      <c r="F11" s="135"/>
      <c r="G11" s="135"/>
      <c r="H11" s="135"/>
      <c r="I11" s="135"/>
      <c r="J11" s="135"/>
      <c r="K11" s="135"/>
      <c r="L11" s="135"/>
      <c r="M11" s="135"/>
    </row>
    <row r="12" spans="1:13" x14ac:dyDescent="0.15">
      <c r="A12" s="134" t="s">
        <v>21</v>
      </c>
      <c r="B12" s="80">
        <v>312985</v>
      </c>
      <c r="C12" s="80">
        <v>155374</v>
      </c>
      <c r="D12" s="80">
        <v>3497</v>
      </c>
      <c r="E12" s="80">
        <v>2706</v>
      </c>
      <c r="F12" s="80">
        <v>27394</v>
      </c>
      <c r="G12" s="80">
        <v>12058</v>
      </c>
      <c r="H12" s="80">
        <v>61654</v>
      </c>
      <c r="I12" s="80">
        <v>46744</v>
      </c>
      <c r="J12" s="80">
        <v>340</v>
      </c>
      <c r="K12" s="80">
        <v>60</v>
      </c>
      <c r="L12" s="80">
        <v>153509</v>
      </c>
      <c r="M12" s="81">
        <v>69152</v>
      </c>
    </row>
    <row r="13" spans="1:13" x14ac:dyDescent="0.15">
      <c r="A13" s="77" t="s">
        <v>22</v>
      </c>
      <c r="B13" s="82">
        <v>8619</v>
      </c>
      <c r="C13" s="82">
        <v>14800</v>
      </c>
      <c r="D13" s="82">
        <v>27</v>
      </c>
      <c r="E13" s="82">
        <v>187</v>
      </c>
      <c r="F13" s="82">
        <v>713</v>
      </c>
      <c r="G13" s="82">
        <v>1678</v>
      </c>
      <c r="H13" s="82">
        <v>1206</v>
      </c>
      <c r="I13" s="82">
        <v>2743</v>
      </c>
      <c r="J13" s="82">
        <v>18</v>
      </c>
      <c r="K13" s="82">
        <v>11</v>
      </c>
      <c r="L13" s="82">
        <v>4617</v>
      </c>
      <c r="M13" s="83">
        <v>7640</v>
      </c>
    </row>
    <row r="14" spans="1:13" x14ac:dyDescent="0.15">
      <c r="A14" s="18" t="s">
        <v>23</v>
      </c>
      <c r="B14" s="84">
        <v>1497</v>
      </c>
      <c r="C14" s="84">
        <v>2566</v>
      </c>
      <c r="D14" s="84" t="s">
        <v>29</v>
      </c>
      <c r="E14" s="84" t="s">
        <v>29</v>
      </c>
      <c r="F14" s="84" t="s">
        <v>29</v>
      </c>
      <c r="G14" s="84" t="s">
        <v>29</v>
      </c>
      <c r="H14" s="84">
        <v>1497</v>
      </c>
      <c r="I14" s="84">
        <v>2566</v>
      </c>
      <c r="J14" s="84" t="s">
        <v>29</v>
      </c>
      <c r="K14" s="84" t="s">
        <v>29</v>
      </c>
      <c r="L14" s="84" t="s">
        <v>29</v>
      </c>
      <c r="M14" s="85" t="s">
        <v>29</v>
      </c>
    </row>
    <row r="15" spans="1:13" ht="27" x14ac:dyDescent="0.15">
      <c r="A15" s="133" t="s">
        <v>25</v>
      </c>
      <c r="B15" s="84">
        <v>50130</v>
      </c>
      <c r="C15" s="84">
        <v>41857</v>
      </c>
      <c r="D15" s="84">
        <v>259</v>
      </c>
      <c r="E15" s="84">
        <v>500</v>
      </c>
      <c r="F15" s="84">
        <v>2273</v>
      </c>
      <c r="G15" s="84">
        <v>2057</v>
      </c>
      <c r="H15" s="84">
        <v>33078</v>
      </c>
      <c r="I15" s="84">
        <v>29456</v>
      </c>
      <c r="J15" s="84">
        <v>153</v>
      </c>
      <c r="K15" s="84">
        <v>16</v>
      </c>
      <c r="L15" s="84">
        <v>5267</v>
      </c>
      <c r="M15" s="85">
        <v>3365</v>
      </c>
    </row>
    <row r="16" spans="1:13" x14ac:dyDescent="0.15">
      <c r="A16" s="78" t="s">
        <v>26</v>
      </c>
      <c r="B16" s="84">
        <v>1893</v>
      </c>
      <c r="C16" s="84">
        <v>1655</v>
      </c>
      <c r="D16" s="84">
        <v>20</v>
      </c>
      <c r="E16" s="84">
        <v>42</v>
      </c>
      <c r="F16" s="84">
        <v>64</v>
      </c>
      <c r="G16" s="84">
        <v>44</v>
      </c>
      <c r="H16" s="86">
        <v>1280</v>
      </c>
      <c r="I16" s="84">
        <v>1111</v>
      </c>
      <c r="J16" s="84">
        <v>8</v>
      </c>
      <c r="K16" s="84">
        <v>6</v>
      </c>
      <c r="L16" s="84">
        <v>298</v>
      </c>
      <c r="M16" s="85">
        <v>223</v>
      </c>
    </row>
    <row r="17" spans="1:13" x14ac:dyDescent="0.15">
      <c r="A17" s="18" t="s">
        <v>27</v>
      </c>
      <c r="B17" s="84">
        <v>4451</v>
      </c>
      <c r="C17" s="84">
        <v>3046</v>
      </c>
      <c r="D17" s="84">
        <v>5</v>
      </c>
      <c r="E17" s="84">
        <v>2</v>
      </c>
      <c r="F17" s="84">
        <v>81</v>
      </c>
      <c r="G17" s="84">
        <v>67</v>
      </c>
      <c r="H17" s="84">
        <v>506</v>
      </c>
      <c r="I17" s="84">
        <v>574</v>
      </c>
      <c r="J17" s="84">
        <v>6</v>
      </c>
      <c r="K17" s="84">
        <v>0</v>
      </c>
      <c r="L17" s="84">
        <v>1229</v>
      </c>
      <c r="M17" s="85">
        <v>1192</v>
      </c>
    </row>
    <row r="18" spans="1:13" x14ac:dyDescent="0.15">
      <c r="A18" s="78" t="s">
        <v>28</v>
      </c>
      <c r="B18" s="84">
        <v>1333</v>
      </c>
      <c r="C18" s="84">
        <v>1335</v>
      </c>
      <c r="D18" s="84">
        <v>0</v>
      </c>
      <c r="E18" s="84">
        <v>2</v>
      </c>
      <c r="F18" s="84">
        <v>17</v>
      </c>
      <c r="G18" s="84">
        <v>27</v>
      </c>
      <c r="H18" s="84">
        <v>214</v>
      </c>
      <c r="I18" s="84">
        <v>339</v>
      </c>
      <c r="J18" s="84" t="s">
        <v>29</v>
      </c>
      <c r="K18" s="84" t="s">
        <v>29</v>
      </c>
      <c r="L18" s="84">
        <v>476</v>
      </c>
      <c r="M18" s="85">
        <v>494</v>
      </c>
    </row>
    <row r="19" spans="1:13" x14ac:dyDescent="0.15">
      <c r="A19" s="78" t="s">
        <v>30</v>
      </c>
      <c r="B19" s="84">
        <v>1143</v>
      </c>
      <c r="C19" s="84">
        <v>614</v>
      </c>
      <c r="D19" s="84">
        <v>3</v>
      </c>
      <c r="E19" s="84">
        <v>0</v>
      </c>
      <c r="F19" s="84">
        <v>18</v>
      </c>
      <c r="G19" s="84">
        <v>15</v>
      </c>
      <c r="H19" s="84">
        <v>191</v>
      </c>
      <c r="I19" s="84">
        <v>165</v>
      </c>
      <c r="J19" s="84" t="s">
        <v>29</v>
      </c>
      <c r="K19" s="84" t="s">
        <v>29</v>
      </c>
      <c r="L19" s="84">
        <v>262</v>
      </c>
      <c r="M19" s="85">
        <v>188</v>
      </c>
    </row>
    <row r="20" spans="1:13" x14ac:dyDescent="0.15">
      <c r="A20" s="78" t="s">
        <v>31</v>
      </c>
      <c r="B20" s="84">
        <v>1975</v>
      </c>
      <c r="C20" s="84">
        <v>1097</v>
      </c>
      <c r="D20" s="84">
        <v>1</v>
      </c>
      <c r="E20" s="84">
        <v>0</v>
      </c>
      <c r="F20" s="84">
        <v>47</v>
      </c>
      <c r="G20" s="84">
        <v>26</v>
      </c>
      <c r="H20" s="84">
        <v>101</v>
      </c>
      <c r="I20" s="84">
        <v>70</v>
      </c>
      <c r="J20" s="84">
        <v>6</v>
      </c>
      <c r="K20" s="84">
        <v>0</v>
      </c>
      <c r="L20" s="84">
        <v>491</v>
      </c>
      <c r="M20" s="85">
        <v>510</v>
      </c>
    </row>
    <row r="21" spans="1:13" x14ac:dyDescent="0.15">
      <c r="A21" s="78" t="s">
        <v>32</v>
      </c>
      <c r="B21" s="84">
        <v>22</v>
      </c>
      <c r="C21" s="84">
        <v>15</v>
      </c>
      <c r="D21" s="84" t="s">
        <v>29</v>
      </c>
      <c r="E21" s="84" t="s">
        <v>29</v>
      </c>
      <c r="F21" s="84" t="s">
        <v>29</v>
      </c>
      <c r="G21" s="84" t="s">
        <v>29</v>
      </c>
      <c r="H21" s="84">
        <v>22</v>
      </c>
      <c r="I21" s="84">
        <v>15</v>
      </c>
      <c r="J21" s="84" t="s">
        <v>29</v>
      </c>
      <c r="K21" s="84" t="s">
        <v>29</v>
      </c>
      <c r="L21" s="84" t="s">
        <v>29</v>
      </c>
      <c r="M21" s="85" t="s">
        <v>29</v>
      </c>
    </row>
    <row r="22" spans="1:13" x14ac:dyDescent="0.15">
      <c r="A22" s="78" t="s">
        <v>33</v>
      </c>
      <c r="B22" s="84">
        <v>575</v>
      </c>
      <c r="C22" s="84">
        <v>1343</v>
      </c>
      <c r="D22" s="84">
        <v>5</v>
      </c>
      <c r="E22" s="84">
        <v>22</v>
      </c>
      <c r="F22" s="84">
        <v>17</v>
      </c>
      <c r="G22" s="84">
        <v>108</v>
      </c>
      <c r="H22" s="84">
        <v>37</v>
      </c>
      <c r="I22" s="84">
        <v>275</v>
      </c>
      <c r="J22" s="84">
        <v>1</v>
      </c>
      <c r="K22" s="84">
        <v>3</v>
      </c>
      <c r="L22" s="84">
        <v>30</v>
      </c>
      <c r="M22" s="85">
        <v>73</v>
      </c>
    </row>
    <row r="23" spans="1:13" x14ac:dyDescent="0.15">
      <c r="A23" s="78" t="s">
        <v>34</v>
      </c>
      <c r="B23" s="84">
        <v>36461</v>
      </c>
      <c r="C23" s="84">
        <v>4134</v>
      </c>
      <c r="D23" s="84">
        <v>384</v>
      </c>
      <c r="E23" s="84">
        <v>43</v>
      </c>
      <c r="F23" s="84">
        <v>2394</v>
      </c>
      <c r="G23" s="84">
        <v>163</v>
      </c>
      <c r="H23" s="86">
        <v>4934</v>
      </c>
      <c r="I23" s="84">
        <v>597</v>
      </c>
      <c r="J23" s="84">
        <v>23</v>
      </c>
      <c r="K23" s="84" t="s">
        <v>29</v>
      </c>
      <c r="L23" s="84">
        <v>18611</v>
      </c>
      <c r="M23" s="85">
        <v>1511</v>
      </c>
    </row>
    <row r="24" spans="1:13" x14ac:dyDescent="0.15">
      <c r="A24" s="78" t="s">
        <v>35</v>
      </c>
      <c r="B24" s="84">
        <v>897</v>
      </c>
      <c r="C24" s="84">
        <v>476</v>
      </c>
      <c r="D24" s="84">
        <v>67</v>
      </c>
      <c r="E24" s="84">
        <v>54</v>
      </c>
      <c r="F24" s="84">
        <v>27</v>
      </c>
      <c r="G24" s="84">
        <v>7</v>
      </c>
      <c r="H24" s="84">
        <v>648</v>
      </c>
      <c r="I24" s="84">
        <v>358</v>
      </c>
      <c r="J24" s="84">
        <v>0</v>
      </c>
      <c r="K24" s="84" t="s">
        <v>29</v>
      </c>
      <c r="L24" s="84">
        <v>155</v>
      </c>
      <c r="M24" s="85">
        <v>57</v>
      </c>
    </row>
    <row r="25" spans="1:13" x14ac:dyDescent="0.15">
      <c r="A25" s="18" t="s">
        <v>36</v>
      </c>
      <c r="B25" s="84">
        <v>16481</v>
      </c>
      <c r="C25" s="84">
        <v>3195</v>
      </c>
      <c r="D25" s="84" t="s">
        <v>29</v>
      </c>
      <c r="E25" s="84" t="s">
        <v>29</v>
      </c>
      <c r="F25" s="84" t="s">
        <v>29</v>
      </c>
      <c r="G25" s="84" t="s">
        <v>29</v>
      </c>
      <c r="H25" s="84" t="s">
        <v>29</v>
      </c>
      <c r="I25" s="84" t="s">
        <v>29</v>
      </c>
      <c r="J25" s="84" t="s">
        <v>29</v>
      </c>
      <c r="K25" s="84" t="s">
        <v>29</v>
      </c>
      <c r="L25" s="84" t="s">
        <v>29</v>
      </c>
      <c r="M25" s="85" t="s">
        <v>29</v>
      </c>
    </row>
    <row r="26" spans="1:13" x14ac:dyDescent="0.15">
      <c r="A26" s="18" t="s">
        <v>37</v>
      </c>
      <c r="B26" s="84">
        <v>410</v>
      </c>
      <c r="C26" s="84">
        <v>234</v>
      </c>
      <c r="D26" s="84" t="s">
        <v>29</v>
      </c>
      <c r="E26" s="84" t="s">
        <v>29</v>
      </c>
      <c r="F26" s="84" t="s">
        <v>29</v>
      </c>
      <c r="G26" s="84" t="s">
        <v>29</v>
      </c>
      <c r="H26" s="84" t="s">
        <v>29</v>
      </c>
      <c r="I26" s="84" t="s">
        <v>29</v>
      </c>
      <c r="J26" s="84" t="s">
        <v>29</v>
      </c>
      <c r="K26" s="84" t="s">
        <v>29</v>
      </c>
      <c r="L26" s="84" t="s">
        <v>29</v>
      </c>
      <c r="M26" s="85" t="s">
        <v>29</v>
      </c>
    </row>
    <row r="27" spans="1:13" x14ac:dyDescent="0.15">
      <c r="A27" s="18" t="s">
        <v>38</v>
      </c>
      <c r="B27" s="84">
        <v>9640</v>
      </c>
      <c r="C27" s="84">
        <v>1814</v>
      </c>
      <c r="D27" s="84" t="s">
        <v>29</v>
      </c>
      <c r="E27" s="84" t="s">
        <v>29</v>
      </c>
      <c r="F27" s="84" t="s">
        <v>29</v>
      </c>
      <c r="G27" s="84" t="s">
        <v>29</v>
      </c>
      <c r="H27" s="84" t="s">
        <v>29</v>
      </c>
      <c r="I27" s="84" t="s">
        <v>29</v>
      </c>
      <c r="J27" s="84" t="s">
        <v>29</v>
      </c>
      <c r="K27" s="84" t="s">
        <v>29</v>
      </c>
      <c r="L27" s="84" t="s">
        <v>29</v>
      </c>
      <c r="M27" s="85" t="s">
        <v>29</v>
      </c>
    </row>
    <row r="28" spans="1:13" x14ac:dyDescent="0.15">
      <c r="A28" s="18" t="s">
        <v>221</v>
      </c>
      <c r="B28" s="84">
        <v>623</v>
      </c>
      <c r="C28" s="84">
        <v>68</v>
      </c>
      <c r="D28" s="84" t="s">
        <v>29</v>
      </c>
      <c r="E28" s="84" t="s">
        <v>29</v>
      </c>
      <c r="F28" s="84" t="s">
        <v>29</v>
      </c>
      <c r="G28" s="84" t="s">
        <v>29</v>
      </c>
      <c r="H28" s="84" t="s">
        <v>29</v>
      </c>
      <c r="I28" s="84" t="s">
        <v>29</v>
      </c>
      <c r="J28" s="84" t="s">
        <v>29</v>
      </c>
      <c r="K28" s="84" t="s">
        <v>29</v>
      </c>
      <c r="L28" s="84" t="s">
        <v>29</v>
      </c>
      <c r="M28" s="85" t="s">
        <v>29</v>
      </c>
    </row>
    <row r="29" spans="1:13" x14ac:dyDescent="0.15">
      <c r="A29" s="18" t="s">
        <v>40</v>
      </c>
      <c r="B29" s="84">
        <v>114867</v>
      </c>
      <c r="C29" s="84">
        <v>55413</v>
      </c>
      <c r="D29" s="84">
        <v>1804</v>
      </c>
      <c r="E29" s="84">
        <v>1365</v>
      </c>
      <c r="F29" s="84">
        <v>13311</v>
      </c>
      <c r="G29" s="84">
        <v>4883</v>
      </c>
      <c r="H29" s="84">
        <v>7557</v>
      </c>
      <c r="I29" s="84">
        <v>4656</v>
      </c>
      <c r="J29" s="84">
        <v>5</v>
      </c>
      <c r="K29" s="84" t="s">
        <v>29</v>
      </c>
      <c r="L29" s="84">
        <v>92189</v>
      </c>
      <c r="M29" s="85">
        <v>44509</v>
      </c>
    </row>
    <row r="30" spans="1:13" x14ac:dyDescent="0.15">
      <c r="A30" s="18" t="s">
        <v>41</v>
      </c>
      <c r="B30" s="84">
        <v>7164</v>
      </c>
      <c r="C30" s="84">
        <v>696</v>
      </c>
      <c r="D30" s="84">
        <v>188</v>
      </c>
      <c r="E30" s="84">
        <v>14</v>
      </c>
      <c r="F30" s="87">
        <v>1886</v>
      </c>
      <c r="G30" s="84">
        <v>177</v>
      </c>
      <c r="H30" s="87">
        <v>2251</v>
      </c>
      <c r="I30" s="84">
        <v>246</v>
      </c>
      <c r="J30" s="87">
        <v>19</v>
      </c>
      <c r="K30" s="84">
        <v>1</v>
      </c>
      <c r="L30" s="87">
        <v>1352</v>
      </c>
      <c r="M30" s="85">
        <v>140</v>
      </c>
    </row>
    <row r="31" spans="1:13" x14ac:dyDescent="0.15">
      <c r="A31" s="78" t="s">
        <v>42</v>
      </c>
      <c r="B31" s="84">
        <v>22007</v>
      </c>
      <c r="C31" s="84">
        <v>5823</v>
      </c>
      <c r="D31" s="84">
        <v>374</v>
      </c>
      <c r="E31" s="84">
        <v>124</v>
      </c>
      <c r="F31" s="87">
        <v>3715</v>
      </c>
      <c r="G31" s="84">
        <v>871</v>
      </c>
      <c r="H31" s="87">
        <v>3848</v>
      </c>
      <c r="I31" s="84">
        <v>1016</v>
      </c>
      <c r="J31" s="87">
        <v>43</v>
      </c>
      <c r="K31" s="84">
        <v>3</v>
      </c>
      <c r="L31" s="87">
        <v>10925</v>
      </c>
      <c r="M31" s="85">
        <v>2898</v>
      </c>
    </row>
    <row r="32" spans="1:13" x14ac:dyDescent="0.15">
      <c r="A32" s="18" t="s">
        <v>43</v>
      </c>
      <c r="B32" s="84">
        <v>16697</v>
      </c>
      <c r="C32" s="84">
        <v>5721</v>
      </c>
      <c r="D32" s="84">
        <v>264</v>
      </c>
      <c r="E32" s="84">
        <v>175</v>
      </c>
      <c r="F32" s="87">
        <v>1934</v>
      </c>
      <c r="G32" s="84">
        <v>788</v>
      </c>
      <c r="H32" s="87">
        <v>3354</v>
      </c>
      <c r="I32" s="84">
        <v>1673</v>
      </c>
      <c r="J32" s="87">
        <v>32</v>
      </c>
      <c r="K32" s="84">
        <v>15</v>
      </c>
      <c r="L32" s="87">
        <v>8526</v>
      </c>
      <c r="M32" s="85">
        <v>1519</v>
      </c>
    </row>
    <row r="33" spans="1:13" x14ac:dyDescent="0.15">
      <c r="A33" s="20" t="s">
        <v>44</v>
      </c>
      <c r="B33" s="88">
        <v>19568</v>
      </c>
      <c r="C33" s="88">
        <v>12172</v>
      </c>
      <c r="D33" s="88">
        <v>101</v>
      </c>
      <c r="E33" s="88">
        <v>178</v>
      </c>
      <c r="F33" s="89">
        <v>977</v>
      </c>
      <c r="G33" s="88">
        <v>1215</v>
      </c>
      <c r="H33" s="89">
        <v>1434</v>
      </c>
      <c r="I33" s="88">
        <v>1457</v>
      </c>
      <c r="J33" s="89">
        <v>32</v>
      </c>
      <c r="K33" s="88">
        <v>4</v>
      </c>
      <c r="L33" s="89">
        <v>10310</v>
      </c>
      <c r="M33" s="90">
        <v>6025</v>
      </c>
    </row>
    <row r="34" spans="1:13" x14ac:dyDescent="0.15">
      <c r="A34" s="3" t="s">
        <v>45</v>
      </c>
    </row>
    <row r="35" spans="1:13" x14ac:dyDescent="0.15">
      <c r="A35" s="75" t="s">
        <v>46</v>
      </c>
      <c r="B35" s="3" t="s">
        <v>223</v>
      </c>
    </row>
    <row r="36" spans="1:13" x14ac:dyDescent="0.15">
      <c r="A36" s="75" t="s">
        <v>46</v>
      </c>
      <c r="B36" s="3" t="s">
        <v>222</v>
      </c>
    </row>
    <row r="37" spans="1:13" x14ac:dyDescent="0.15">
      <c r="A37" s="75" t="s">
        <v>46</v>
      </c>
      <c r="B37" s="3" t="s">
        <v>224</v>
      </c>
    </row>
    <row r="38" spans="1:13" x14ac:dyDescent="0.15">
      <c r="A38" s="75" t="s">
        <v>46</v>
      </c>
      <c r="B38" s="3" t="s">
        <v>225</v>
      </c>
    </row>
  </sheetData>
  <phoneticPr fontId="3"/>
  <pageMargins left="0.67" right="0.64" top="0.98425196850393704" bottom="0.98425196850393704" header="0.51181102362204722" footer="0.51181102362204722"/>
  <pageSetup paperSize="9" scale="70" orientation="landscape" r:id="rId1"/>
  <headerFooter alignWithMargins="0">
    <oddHeade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I94"/>
  <sheetViews>
    <sheetView workbookViewId="0"/>
  </sheetViews>
  <sheetFormatPr defaultRowHeight="15" x14ac:dyDescent="0.15"/>
  <cols>
    <col min="1" max="1" width="17.625" style="3" customWidth="1"/>
    <col min="2" max="2" width="9.125" style="3" customWidth="1"/>
    <col min="3" max="3" width="9.75" style="3" customWidth="1"/>
    <col min="4" max="4" width="12.5" style="3" customWidth="1"/>
    <col min="5" max="5" width="9.75" style="3" customWidth="1"/>
    <col min="6" max="6" width="11" style="3" customWidth="1"/>
    <col min="7" max="7" width="10.625" style="3" customWidth="1"/>
    <col min="8" max="8" width="10.75" style="3" customWidth="1"/>
    <col min="9" max="9" width="10.875" style="3" customWidth="1"/>
    <col min="10" max="10" width="10.25" style="3" customWidth="1"/>
    <col min="11" max="12" width="9.125" style="3" customWidth="1"/>
    <col min="13" max="14" width="12.75" style="3" customWidth="1"/>
    <col min="15" max="15" width="10.625" style="3" customWidth="1"/>
    <col min="16" max="18" width="9" style="3"/>
    <col min="19" max="19" width="7.625" style="3" customWidth="1"/>
    <col min="20" max="20" width="7.875" style="3" customWidth="1"/>
    <col min="21" max="21" width="9.75" style="3" customWidth="1"/>
    <col min="22" max="16384" width="9" style="3"/>
  </cols>
  <sheetData>
    <row r="1" spans="1:87" x14ac:dyDescent="0.15">
      <c r="A1" s="1" t="s">
        <v>0</v>
      </c>
      <c r="B1" s="12">
        <v>116630</v>
      </c>
    </row>
    <row r="2" spans="1:87" x14ac:dyDescent="0.15">
      <c r="A2" s="2" t="s">
        <v>1</v>
      </c>
      <c r="B2" s="2" t="s">
        <v>217</v>
      </c>
    </row>
    <row r="3" spans="1:87" x14ac:dyDescent="0.15">
      <c r="A3" s="1" t="s">
        <v>2</v>
      </c>
      <c r="B3" s="1" t="s">
        <v>3</v>
      </c>
    </row>
    <row r="4" spans="1:87" x14ac:dyDescent="0.15">
      <c r="A4" s="1" t="s">
        <v>4</v>
      </c>
      <c r="B4" s="1" t="s">
        <v>5</v>
      </c>
    </row>
    <row r="5" spans="1:87" x14ac:dyDescent="0.15">
      <c r="A5" s="1" t="s">
        <v>6</v>
      </c>
      <c r="B5" s="1" t="s">
        <v>79</v>
      </c>
    </row>
    <row r="6" spans="1:87" x14ac:dyDescent="0.15">
      <c r="A6" s="1" t="s">
        <v>8</v>
      </c>
      <c r="B6" s="1" t="s">
        <v>117</v>
      </c>
    </row>
    <row r="8" spans="1:87" x14ac:dyDescent="0.15">
      <c r="BP8" s="5"/>
    </row>
    <row r="9" spans="1:87" s="23" customFormat="1" ht="16.5" customHeight="1" x14ac:dyDescent="0.15">
      <c r="B9" s="30"/>
      <c r="C9" s="31"/>
      <c r="D9" s="32"/>
      <c r="E9" s="24" t="s">
        <v>118</v>
      </c>
      <c r="F9" s="32"/>
      <c r="G9" s="32"/>
      <c r="H9" s="33"/>
      <c r="I9" s="30"/>
      <c r="J9" s="34"/>
      <c r="K9" s="35"/>
      <c r="L9" s="35"/>
      <c r="M9" s="35"/>
      <c r="N9" s="35"/>
      <c r="O9" s="35"/>
      <c r="P9" s="24" t="s">
        <v>119</v>
      </c>
      <c r="Q9" s="35"/>
      <c r="R9" s="35"/>
      <c r="S9" s="35"/>
      <c r="T9" s="35"/>
      <c r="U9" s="35"/>
      <c r="V9" s="35"/>
      <c r="W9" s="36"/>
    </row>
    <row r="10" spans="1:87" s="23" customFormat="1" ht="18.75" customHeight="1" x14ac:dyDescent="0.15">
      <c r="A10" s="11"/>
      <c r="B10" s="37"/>
      <c r="C10" s="27" t="s">
        <v>21</v>
      </c>
      <c r="D10" s="38"/>
      <c r="E10" s="38"/>
      <c r="F10" s="38"/>
      <c r="G10" s="38"/>
      <c r="H10" s="38"/>
      <c r="I10" s="37"/>
      <c r="J10" s="38"/>
      <c r="K10" s="39" t="s">
        <v>120</v>
      </c>
      <c r="L10" s="36"/>
      <c r="M10" s="40"/>
      <c r="N10" s="41"/>
      <c r="O10" s="25" t="s">
        <v>121</v>
      </c>
      <c r="P10" s="42"/>
      <c r="Q10" s="41"/>
      <c r="R10" s="25" t="s">
        <v>122</v>
      </c>
      <c r="S10" s="42"/>
      <c r="T10" s="43" t="s">
        <v>123</v>
      </c>
      <c r="U10" s="42"/>
      <c r="V10" s="38"/>
      <c r="W10" s="38"/>
      <c r="BQ10" s="11"/>
      <c r="BR10" s="11"/>
      <c r="BS10" s="11"/>
      <c r="BT10" s="11"/>
      <c r="BU10" s="11"/>
      <c r="BV10" s="11"/>
      <c r="BW10" s="11"/>
      <c r="BX10" s="11"/>
      <c r="BY10" s="11"/>
      <c r="BZ10" s="11"/>
      <c r="CA10" s="11"/>
      <c r="CB10" s="11"/>
      <c r="CC10" s="11"/>
      <c r="CD10" s="11"/>
      <c r="CE10" s="11"/>
      <c r="CF10" s="11"/>
      <c r="CG10" s="11"/>
      <c r="CH10" s="11"/>
      <c r="CI10" s="11"/>
    </row>
    <row r="11" spans="1:87" s="23" customFormat="1" ht="40.5" x14ac:dyDescent="0.15">
      <c r="A11" s="11" t="s">
        <v>124</v>
      </c>
      <c r="B11" s="28" t="s">
        <v>21</v>
      </c>
      <c r="C11" s="44" t="s">
        <v>125</v>
      </c>
      <c r="D11" s="28" t="s">
        <v>126</v>
      </c>
      <c r="E11" s="28" t="s">
        <v>127</v>
      </c>
      <c r="F11" s="28" t="s">
        <v>128</v>
      </c>
      <c r="G11" s="28" t="s">
        <v>129</v>
      </c>
      <c r="H11" s="28" t="s">
        <v>130</v>
      </c>
      <c r="I11" s="28" t="s">
        <v>131</v>
      </c>
      <c r="J11" s="28" t="s">
        <v>21</v>
      </c>
      <c r="K11" s="28" t="s">
        <v>132</v>
      </c>
      <c r="L11" s="28" t="s">
        <v>133</v>
      </c>
      <c r="M11" s="26" t="s">
        <v>134</v>
      </c>
      <c r="N11" s="45" t="s">
        <v>135</v>
      </c>
      <c r="O11" s="45" t="s">
        <v>136</v>
      </c>
      <c r="P11" s="13" t="s">
        <v>137</v>
      </c>
      <c r="Q11" s="13" t="s">
        <v>138</v>
      </c>
      <c r="R11" s="45" t="s">
        <v>135</v>
      </c>
      <c r="S11" s="45" t="s">
        <v>136</v>
      </c>
      <c r="T11" s="13" t="s">
        <v>139</v>
      </c>
      <c r="U11" s="13" t="s">
        <v>140</v>
      </c>
      <c r="V11" s="28" t="s">
        <v>141</v>
      </c>
      <c r="W11" s="28" t="s">
        <v>142</v>
      </c>
      <c r="BQ11" s="11"/>
      <c r="BR11" s="11"/>
      <c r="BS11" s="11"/>
      <c r="BT11" s="11"/>
      <c r="BU11" s="11"/>
      <c r="BV11" s="11"/>
      <c r="BW11" s="11"/>
      <c r="BX11" s="11"/>
      <c r="BY11" s="11"/>
      <c r="BZ11" s="11"/>
      <c r="CA11" s="11"/>
      <c r="CB11" s="11"/>
      <c r="CC11" s="11"/>
      <c r="CD11" s="11"/>
      <c r="CE11" s="11"/>
      <c r="CF11" s="11"/>
      <c r="CG11" s="11"/>
      <c r="CH11" s="11"/>
      <c r="CI11" s="11"/>
    </row>
    <row r="12" spans="1:87" x14ac:dyDescent="0.15">
      <c r="A12" s="47" t="s">
        <v>21</v>
      </c>
      <c r="B12" s="80">
        <v>300926</v>
      </c>
      <c r="C12" s="80">
        <v>4150</v>
      </c>
      <c r="D12" s="80">
        <v>3871</v>
      </c>
      <c r="E12" s="80">
        <v>103</v>
      </c>
      <c r="F12" s="80">
        <v>16152</v>
      </c>
      <c r="G12" s="80">
        <v>159</v>
      </c>
      <c r="H12" s="80">
        <v>17</v>
      </c>
      <c r="I12" s="80">
        <v>405</v>
      </c>
      <c r="J12" s="80">
        <v>220634</v>
      </c>
      <c r="K12" s="80">
        <v>14942</v>
      </c>
      <c r="L12" s="80">
        <v>958</v>
      </c>
      <c r="M12" s="15">
        <v>127206</v>
      </c>
      <c r="N12" s="15">
        <v>2849</v>
      </c>
      <c r="O12" s="15">
        <v>77</v>
      </c>
      <c r="P12" s="15">
        <v>4795</v>
      </c>
      <c r="Q12" s="15">
        <v>740</v>
      </c>
      <c r="R12" s="15">
        <v>4478</v>
      </c>
      <c r="S12" s="15">
        <v>702</v>
      </c>
      <c r="T12" s="15">
        <v>43134</v>
      </c>
      <c r="U12" s="15">
        <v>7229</v>
      </c>
      <c r="V12" s="15">
        <v>1054</v>
      </c>
      <c r="W12" s="15">
        <v>12470</v>
      </c>
      <c r="BQ12" s="5"/>
      <c r="BR12" s="5"/>
      <c r="BS12" s="5"/>
      <c r="BT12" s="5"/>
      <c r="BU12" s="5"/>
      <c r="BV12" s="5"/>
      <c r="BW12" s="5"/>
      <c r="BX12" s="5"/>
      <c r="BY12" s="5"/>
      <c r="BZ12" s="5"/>
      <c r="CA12" s="5"/>
      <c r="CB12" s="5"/>
      <c r="CC12" s="5"/>
      <c r="CD12" s="5"/>
      <c r="CE12" s="5"/>
      <c r="CF12" s="5"/>
      <c r="CG12" s="5"/>
      <c r="CH12" s="5"/>
      <c r="CI12" s="5"/>
    </row>
    <row r="13" spans="1:87" x14ac:dyDescent="0.15">
      <c r="A13" s="22" t="s">
        <v>143</v>
      </c>
      <c r="B13" s="99">
        <v>4840</v>
      </c>
      <c r="C13" s="99">
        <v>23</v>
      </c>
      <c r="D13" s="99">
        <v>14</v>
      </c>
      <c r="E13" s="99" t="s">
        <v>29</v>
      </c>
      <c r="F13" s="99">
        <v>1</v>
      </c>
      <c r="G13" s="99">
        <v>7</v>
      </c>
      <c r="H13" s="99">
        <v>2</v>
      </c>
      <c r="I13" s="99">
        <v>15</v>
      </c>
      <c r="J13" s="99">
        <v>3777</v>
      </c>
      <c r="K13" s="99">
        <v>85</v>
      </c>
      <c r="L13" s="99">
        <v>10</v>
      </c>
      <c r="M13" s="99">
        <v>904</v>
      </c>
      <c r="N13" s="99">
        <v>58</v>
      </c>
      <c r="O13" s="99">
        <v>4</v>
      </c>
      <c r="P13" s="46">
        <v>270</v>
      </c>
      <c r="Q13" s="46">
        <v>23</v>
      </c>
      <c r="R13" s="46">
        <v>91</v>
      </c>
      <c r="S13" s="46">
        <v>22</v>
      </c>
      <c r="T13" s="46">
        <v>1175</v>
      </c>
      <c r="U13" s="46">
        <v>227</v>
      </c>
      <c r="V13" s="46">
        <v>17</v>
      </c>
      <c r="W13" s="46">
        <v>891</v>
      </c>
      <c r="BQ13" s="5"/>
      <c r="BR13" s="5"/>
      <c r="BS13" s="5"/>
      <c r="BT13" s="5"/>
      <c r="BU13" s="5"/>
      <c r="BV13" s="5"/>
      <c r="BW13" s="5"/>
      <c r="BX13" s="5"/>
      <c r="BY13" s="5"/>
      <c r="BZ13" s="5"/>
      <c r="CA13" s="5"/>
      <c r="CB13" s="5"/>
      <c r="CC13" s="5"/>
      <c r="CD13" s="5"/>
      <c r="CE13" s="5"/>
      <c r="CF13" s="5"/>
      <c r="CG13" s="5"/>
      <c r="CH13" s="5"/>
      <c r="CI13" s="5"/>
    </row>
    <row r="14" spans="1:87" x14ac:dyDescent="0.15">
      <c r="A14" s="18" t="s">
        <v>144</v>
      </c>
      <c r="B14" s="84">
        <v>28861</v>
      </c>
      <c r="C14" s="84">
        <v>203</v>
      </c>
      <c r="D14" s="84">
        <v>178</v>
      </c>
      <c r="E14" s="84">
        <v>13</v>
      </c>
      <c r="F14" s="84">
        <v>37</v>
      </c>
      <c r="G14" s="84">
        <v>9</v>
      </c>
      <c r="H14" s="84">
        <v>3</v>
      </c>
      <c r="I14" s="84">
        <v>128</v>
      </c>
      <c r="J14" s="84">
        <v>9495</v>
      </c>
      <c r="K14" s="84">
        <v>362</v>
      </c>
      <c r="L14" s="84">
        <v>41</v>
      </c>
      <c r="M14" s="84">
        <v>2095</v>
      </c>
      <c r="N14" s="84">
        <v>100</v>
      </c>
      <c r="O14" s="84">
        <v>6</v>
      </c>
      <c r="P14" s="19">
        <v>593</v>
      </c>
      <c r="Q14" s="19">
        <v>17</v>
      </c>
      <c r="R14" s="19">
        <v>91</v>
      </c>
      <c r="S14" s="19">
        <v>34</v>
      </c>
      <c r="T14" s="19">
        <v>2673</v>
      </c>
      <c r="U14" s="19">
        <v>531</v>
      </c>
      <c r="V14" s="19">
        <v>39</v>
      </c>
      <c r="W14" s="19">
        <v>2913</v>
      </c>
      <c r="BQ14" s="5"/>
      <c r="BR14" s="5"/>
      <c r="BS14" s="5"/>
      <c r="BT14" s="5"/>
      <c r="BU14" s="5"/>
      <c r="BV14" s="5"/>
      <c r="BW14" s="5"/>
      <c r="BX14" s="5"/>
      <c r="BY14" s="5"/>
      <c r="BZ14" s="5"/>
      <c r="CA14" s="5"/>
      <c r="CB14" s="5"/>
      <c r="CC14" s="5"/>
      <c r="CD14" s="5"/>
      <c r="CE14" s="5"/>
      <c r="CF14" s="5"/>
      <c r="CG14" s="5"/>
      <c r="CH14" s="5"/>
      <c r="CI14" s="5"/>
    </row>
    <row r="15" spans="1:87" x14ac:dyDescent="0.15">
      <c r="A15" s="18" t="s">
        <v>145</v>
      </c>
      <c r="B15" s="84">
        <v>7454</v>
      </c>
      <c r="C15" s="84">
        <v>107</v>
      </c>
      <c r="D15" s="84">
        <v>7</v>
      </c>
      <c r="E15" s="84" t="s">
        <v>29</v>
      </c>
      <c r="F15" s="84" t="s">
        <v>29</v>
      </c>
      <c r="G15" s="84">
        <v>100</v>
      </c>
      <c r="H15" s="84" t="s">
        <v>29</v>
      </c>
      <c r="I15" s="84">
        <v>15</v>
      </c>
      <c r="J15" s="84">
        <v>173</v>
      </c>
      <c r="K15" s="84" t="s">
        <v>29</v>
      </c>
      <c r="L15" s="84" t="s">
        <v>29</v>
      </c>
      <c r="M15" s="84">
        <v>17</v>
      </c>
      <c r="N15" s="84" t="s">
        <v>29</v>
      </c>
      <c r="O15" s="84">
        <v>2</v>
      </c>
      <c r="P15" s="19">
        <v>1</v>
      </c>
      <c r="Q15" s="19">
        <v>2</v>
      </c>
      <c r="R15" s="19">
        <v>29</v>
      </c>
      <c r="S15" s="19">
        <v>11</v>
      </c>
      <c r="T15" s="19">
        <v>73</v>
      </c>
      <c r="U15" s="19">
        <v>6</v>
      </c>
      <c r="V15" s="19">
        <v>1</v>
      </c>
      <c r="W15" s="19">
        <v>31</v>
      </c>
      <c r="BQ15" s="5"/>
      <c r="BR15" s="5"/>
      <c r="BS15" s="5"/>
      <c r="BT15" s="5"/>
      <c r="BU15" s="5"/>
      <c r="BV15" s="5"/>
      <c r="BW15" s="5"/>
      <c r="BX15" s="5"/>
      <c r="BY15" s="5"/>
      <c r="BZ15" s="5"/>
      <c r="CA15" s="5"/>
      <c r="CB15" s="5"/>
      <c r="CC15" s="5"/>
      <c r="CD15" s="5"/>
      <c r="CE15" s="5"/>
      <c r="CF15" s="5"/>
      <c r="CG15" s="5"/>
      <c r="CH15" s="5"/>
      <c r="CI15" s="5"/>
    </row>
    <row r="16" spans="1:87" x14ac:dyDescent="0.15">
      <c r="A16" s="18" t="s">
        <v>146</v>
      </c>
      <c r="B16" s="84">
        <v>2049</v>
      </c>
      <c r="C16" s="84">
        <v>8</v>
      </c>
      <c r="D16" s="84">
        <v>8</v>
      </c>
      <c r="E16" s="84" t="s">
        <v>29</v>
      </c>
      <c r="F16" s="84">
        <v>310</v>
      </c>
      <c r="G16" s="84" t="s">
        <v>29</v>
      </c>
      <c r="H16" s="84" t="s">
        <v>29</v>
      </c>
      <c r="I16" s="84" t="s">
        <v>29</v>
      </c>
      <c r="J16" s="84">
        <v>1107</v>
      </c>
      <c r="K16" s="84">
        <v>4</v>
      </c>
      <c r="L16" s="84" t="s">
        <v>29</v>
      </c>
      <c r="M16" s="84">
        <v>589</v>
      </c>
      <c r="N16" s="84">
        <v>1</v>
      </c>
      <c r="O16" s="84" t="s">
        <v>29</v>
      </c>
      <c r="P16" s="19">
        <v>1</v>
      </c>
      <c r="Q16" s="19">
        <v>15</v>
      </c>
      <c r="R16" s="19">
        <v>43</v>
      </c>
      <c r="S16" s="19">
        <v>5</v>
      </c>
      <c r="T16" s="19">
        <v>353</v>
      </c>
      <c r="U16" s="19">
        <v>42</v>
      </c>
      <c r="V16" s="19">
        <v>1</v>
      </c>
      <c r="W16" s="19">
        <v>53</v>
      </c>
      <c r="BQ16" s="5"/>
      <c r="BR16" s="5"/>
      <c r="BS16" s="5"/>
      <c r="BT16" s="5"/>
      <c r="BU16" s="5"/>
      <c r="BV16" s="5"/>
      <c r="BW16" s="5"/>
      <c r="BX16" s="5"/>
      <c r="BY16" s="5"/>
      <c r="BZ16" s="5"/>
      <c r="CA16" s="5"/>
      <c r="CB16" s="5"/>
      <c r="CC16" s="5"/>
      <c r="CD16" s="5"/>
      <c r="CE16" s="5"/>
      <c r="CF16" s="5"/>
      <c r="CG16" s="5"/>
      <c r="CH16" s="5"/>
      <c r="CI16" s="5"/>
    </row>
    <row r="17" spans="1:87" x14ac:dyDescent="0.15">
      <c r="A17" s="18" t="s">
        <v>147</v>
      </c>
      <c r="B17" s="84">
        <v>803</v>
      </c>
      <c r="C17" s="84">
        <v>4</v>
      </c>
      <c r="D17" s="84">
        <v>4</v>
      </c>
      <c r="E17" s="84" t="s">
        <v>29</v>
      </c>
      <c r="F17" s="84">
        <v>131</v>
      </c>
      <c r="G17" s="84" t="s">
        <v>29</v>
      </c>
      <c r="H17" s="84" t="s">
        <v>29</v>
      </c>
      <c r="I17" s="84" t="s">
        <v>29</v>
      </c>
      <c r="J17" s="84">
        <v>497</v>
      </c>
      <c r="K17" s="84">
        <v>1</v>
      </c>
      <c r="L17" s="84" t="s">
        <v>29</v>
      </c>
      <c r="M17" s="84">
        <v>263</v>
      </c>
      <c r="N17" s="84" t="s">
        <v>29</v>
      </c>
      <c r="O17" s="84" t="s">
        <v>29</v>
      </c>
      <c r="P17" s="19">
        <v>1</v>
      </c>
      <c r="Q17" s="19">
        <v>1</v>
      </c>
      <c r="R17" s="19">
        <v>22</v>
      </c>
      <c r="S17" s="19">
        <v>2</v>
      </c>
      <c r="T17" s="19">
        <v>155</v>
      </c>
      <c r="U17" s="19">
        <v>24</v>
      </c>
      <c r="V17" s="19">
        <v>1</v>
      </c>
      <c r="W17" s="19">
        <v>27</v>
      </c>
      <c r="BQ17" s="5"/>
      <c r="BR17" s="5"/>
      <c r="BS17" s="5"/>
      <c r="BT17" s="5"/>
      <c r="BU17" s="5"/>
      <c r="BV17" s="5"/>
      <c r="BW17" s="5"/>
      <c r="BX17" s="5"/>
      <c r="BY17" s="5"/>
      <c r="BZ17" s="5"/>
      <c r="CA17" s="5"/>
      <c r="CB17" s="5"/>
      <c r="CC17" s="5"/>
      <c r="CD17" s="5"/>
      <c r="CE17" s="5"/>
      <c r="CF17" s="5"/>
      <c r="CG17" s="5"/>
      <c r="CH17" s="5"/>
      <c r="CI17" s="5"/>
    </row>
    <row r="18" spans="1:87" x14ac:dyDescent="0.15">
      <c r="A18" s="18" t="s">
        <v>148</v>
      </c>
      <c r="B18" s="84">
        <v>676</v>
      </c>
      <c r="C18" s="84">
        <v>4</v>
      </c>
      <c r="D18" s="84">
        <v>4</v>
      </c>
      <c r="E18" s="84" t="s">
        <v>29</v>
      </c>
      <c r="F18" s="84">
        <v>64</v>
      </c>
      <c r="G18" s="84" t="s">
        <v>29</v>
      </c>
      <c r="H18" s="84" t="s">
        <v>29</v>
      </c>
      <c r="I18" s="84" t="s">
        <v>29</v>
      </c>
      <c r="J18" s="84">
        <v>325</v>
      </c>
      <c r="K18" s="84" t="s">
        <v>29</v>
      </c>
      <c r="L18" s="84" t="s">
        <v>29</v>
      </c>
      <c r="M18" s="84">
        <v>161</v>
      </c>
      <c r="N18" s="84" t="s">
        <v>29</v>
      </c>
      <c r="O18" s="84" t="s">
        <v>29</v>
      </c>
      <c r="P18" s="19" t="s">
        <v>29</v>
      </c>
      <c r="Q18" s="19">
        <v>2</v>
      </c>
      <c r="R18" s="19">
        <v>12</v>
      </c>
      <c r="S18" s="19">
        <v>2</v>
      </c>
      <c r="T18" s="19">
        <v>119</v>
      </c>
      <c r="U18" s="19">
        <v>11</v>
      </c>
      <c r="V18" s="19" t="s">
        <v>29</v>
      </c>
      <c r="W18" s="19">
        <v>18</v>
      </c>
      <c r="BQ18" s="5"/>
      <c r="BR18" s="5"/>
      <c r="BS18" s="5"/>
      <c r="BT18" s="5"/>
      <c r="BU18" s="5"/>
      <c r="BV18" s="5"/>
      <c r="BW18" s="5"/>
      <c r="BX18" s="5"/>
      <c r="BY18" s="5"/>
      <c r="BZ18" s="5"/>
      <c r="CA18" s="5"/>
      <c r="CB18" s="5"/>
      <c r="CC18" s="5"/>
      <c r="CD18" s="5"/>
      <c r="CE18" s="5"/>
      <c r="CF18" s="5"/>
      <c r="CG18" s="5"/>
      <c r="CH18" s="5"/>
      <c r="CI18" s="5"/>
    </row>
    <row r="19" spans="1:87" x14ac:dyDescent="0.15">
      <c r="A19" s="18" t="s">
        <v>139</v>
      </c>
      <c r="B19" s="84">
        <v>570</v>
      </c>
      <c r="C19" s="84" t="s">
        <v>29</v>
      </c>
      <c r="D19" s="84" t="s">
        <v>29</v>
      </c>
      <c r="E19" s="84" t="s">
        <v>29</v>
      </c>
      <c r="F19" s="84">
        <v>115</v>
      </c>
      <c r="G19" s="84" t="s">
        <v>29</v>
      </c>
      <c r="H19" s="84" t="s">
        <v>29</v>
      </c>
      <c r="I19" s="84" t="s">
        <v>29</v>
      </c>
      <c r="J19" s="84">
        <v>285</v>
      </c>
      <c r="K19" s="84">
        <v>3</v>
      </c>
      <c r="L19" s="84" t="s">
        <v>29</v>
      </c>
      <c r="M19" s="84">
        <v>165</v>
      </c>
      <c r="N19" s="84">
        <v>1</v>
      </c>
      <c r="O19" s="84" t="s">
        <v>29</v>
      </c>
      <c r="P19" s="19" t="s">
        <v>29</v>
      </c>
      <c r="Q19" s="19">
        <v>12</v>
      </c>
      <c r="R19" s="19">
        <v>9</v>
      </c>
      <c r="S19" s="19">
        <v>1</v>
      </c>
      <c r="T19" s="19">
        <v>79</v>
      </c>
      <c r="U19" s="19">
        <v>7</v>
      </c>
      <c r="V19" s="19" t="s">
        <v>29</v>
      </c>
      <c r="W19" s="19">
        <v>8</v>
      </c>
      <c r="BQ19" s="5"/>
      <c r="BR19" s="5"/>
      <c r="BS19" s="5"/>
      <c r="BT19" s="5"/>
      <c r="BU19" s="5"/>
      <c r="BV19" s="5"/>
      <c r="BW19" s="5"/>
      <c r="BX19" s="5"/>
      <c r="BY19" s="5"/>
      <c r="BZ19" s="5"/>
      <c r="CA19" s="5"/>
      <c r="CB19" s="5"/>
      <c r="CC19" s="5"/>
      <c r="CD19" s="5"/>
      <c r="CE19" s="5"/>
      <c r="CF19" s="5"/>
      <c r="CG19" s="5"/>
      <c r="CH19" s="5"/>
      <c r="CI19" s="5"/>
    </row>
    <row r="20" spans="1:87" x14ac:dyDescent="0.15">
      <c r="A20" s="18" t="s">
        <v>149</v>
      </c>
      <c r="B20" s="84">
        <v>150</v>
      </c>
      <c r="C20" s="84">
        <v>1</v>
      </c>
      <c r="D20" s="84">
        <v>1</v>
      </c>
      <c r="E20" s="84" t="s">
        <v>29</v>
      </c>
      <c r="F20" s="84">
        <v>18</v>
      </c>
      <c r="G20" s="84" t="s">
        <v>29</v>
      </c>
      <c r="H20" s="84" t="s">
        <v>29</v>
      </c>
      <c r="I20" s="84">
        <v>8</v>
      </c>
      <c r="J20" s="84">
        <v>13</v>
      </c>
      <c r="K20" s="84" t="s">
        <v>29</v>
      </c>
      <c r="L20" s="84" t="s">
        <v>29</v>
      </c>
      <c r="M20" s="84">
        <v>3</v>
      </c>
      <c r="N20" s="84" t="s">
        <v>29</v>
      </c>
      <c r="O20" s="84" t="s">
        <v>29</v>
      </c>
      <c r="P20" s="19" t="s">
        <v>29</v>
      </c>
      <c r="Q20" s="19" t="s">
        <v>29</v>
      </c>
      <c r="R20" s="19">
        <v>3</v>
      </c>
      <c r="S20" s="19" t="s">
        <v>29</v>
      </c>
      <c r="T20" s="19" t="s">
        <v>29</v>
      </c>
      <c r="U20" s="19">
        <v>2</v>
      </c>
      <c r="V20" s="19" t="s">
        <v>29</v>
      </c>
      <c r="W20" s="19">
        <v>5</v>
      </c>
      <c r="BQ20" s="5"/>
      <c r="BR20" s="5"/>
      <c r="BS20" s="5"/>
      <c r="BT20" s="5"/>
      <c r="BU20" s="5"/>
      <c r="BV20" s="5"/>
      <c r="BW20" s="5"/>
      <c r="BX20" s="5"/>
      <c r="BY20" s="5"/>
      <c r="BZ20" s="5"/>
      <c r="CA20" s="5"/>
      <c r="CB20" s="5"/>
      <c r="CC20" s="5"/>
      <c r="CD20" s="5"/>
      <c r="CE20" s="5"/>
      <c r="CF20" s="5"/>
      <c r="CG20" s="5"/>
      <c r="CH20" s="5"/>
      <c r="CI20" s="5"/>
    </row>
    <row r="21" spans="1:87" x14ac:dyDescent="0.15">
      <c r="A21" s="18" t="s">
        <v>150</v>
      </c>
      <c r="B21" s="84">
        <v>1081</v>
      </c>
      <c r="C21" s="84">
        <v>29</v>
      </c>
      <c r="D21" s="84">
        <v>28</v>
      </c>
      <c r="E21" s="84">
        <v>1</v>
      </c>
      <c r="F21" s="84">
        <v>427</v>
      </c>
      <c r="G21" s="84" t="s">
        <v>29</v>
      </c>
      <c r="H21" s="84" t="s">
        <v>29</v>
      </c>
      <c r="I21" s="84">
        <v>5</v>
      </c>
      <c r="J21" s="84">
        <v>638</v>
      </c>
      <c r="K21" s="84">
        <v>61</v>
      </c>
      <c r="L21" s="84">
        <v>4</v>
      </c>
      <c r="M21" s="84">
        <v>499</v>
      </c>
      <c r="N21" s="84">
        <v>19</v>
      </c>
      <c r="O21" s="84" t="s">
        <v>29</v>
      </c>
      <c r="P21" s="19">
        <v>3</v>
      </c>
      <c r="Q21" s="19">
        <v>1</v>
      </c>
      <c r="R21" s="19">
        <v>11</v>
      </c>
      <c r="S21" s="19">
        <v>1</v>
      </c>
      <c r="T21" s="19">
        <v>24</v>
      </c>
      <c r="U21" s="19">
        <v>6</v>
      </c>
      <c r="V21" s="19">
        <v>2</v>
      </c>
      <c r="W21" s="19">
        <v>7</v>
      </c>
      <c r="BQ21" s="5"/>
      <c r="BR21" s="5"/>
      <c r="BS21" s="5"/>
      <c r="BT21" s="5"/>
      <c r="BU21" s="5"/>
      <c r="BV21" s="5"/>
      <c r="BW21" s="5"/>
      <c r="BX21" s="5"/>
      <c r="BY21" s="5"/>
      <c r="BZ21" s="5"/>
      <c r="CA21" s="5"/>
      <c r="CB21" s="5"/>
      <c r="CC21" s="5"/>
      <c r="CD21" s="5"/>
      <c r="CE21" s="5"/>
      <c r="CF21" s="5"/>
      <c r="CG21" s="5"/>
      <c r="CH21" s="5"/>
      <c r="CI21" s="5"/>
    </row>
    <row r="22" spans="1:87" x14ac:dyDescent="0.15">
      <c r="A22" s="18" t="s">
        <v>151</v>
      </c>
      <c r="B22" s="84">
        <v>35088</v>
      </c>
      <c r="C22" s="84">
        <v>325</v>
      </c>
      <c r="D22" s="84">
        <v>302</v>
      </c>
      <c r="E22" s="84">
        <v>23</v>
      </c>
      <c r="F22" s="84">
        <v>10260</v>
      </c>
      <c r="G22" s="84" t="s">
        <v>29</v>
      </c>
      <c r="H22" s="84" t="s">
        <v>29</v>
      </c>
      <c r="I22" s="84">
        <v>19</v>
      </c>
      <c r="J22" s="84">
        <v>29269</v>
      </c>
      <c r="K22" s="84">
        <v>1081</v>
      </c>
      <c r="L22" s="84">
        <v>90</v>
      </c>
      <c r="M22" s="84">
        <v>12856</v>
      </c>
      <c r="N22" s="84">
        <v>244</v>
      </c>
      <c r="O22" s="84">
        <v>4</v>
      </c>
      <c r="P22" s="19">
        <v>39</v>
      </c>
      <c r="Q22" s="19">
        <v>192</v>
      </c>
      <c r="R22" s="19">
        <v>518</v>
      </c>
      <c r="S22" s="19">
        <v>58</v>
      </c>
      <c r="T22" s="19">
        <v>7110</v>
      </c>
      <c r="U22" s="19">
        <v>1129</v>
      </c>
      <c r="V22" s="19">
        <v>112</v>
      </c>
      <c r="W22" s="19">
        <v>5836</v>
      </c>
      <c r="BQ22" s="5"/>
      <c r="BR22" s="5"/>
      <c r="BS22" s="5"/>
      <c r="BT22" s="5"/>
      <c r="BU22" s="5"/>
      <c r="BV22" s="5"/>
      <c r="BW22" s="5"/>
      <c r="BX22" s="5"/>
      <c r="BY22" s="5"/>
      <c r="BZ22" s="5"/>
      <c r="CA22" s="5"/>
      <c r="CB22" s="5"/>
      <c r="CC22" s="5"/>
      <c r="CD22" s="5"/>
      <c r="CE22" s="5"/>
      <c r="CF22" s="5"/>
      <c r="CG22" s="5"/>
      <c r="CH22" s="5"/>
      <c r="CI22" s="5"/>
    </row>
    <row r="23" spans="1:87" x14ac:dyDescent="0.15">
      <c r="A23" s="18" t="s">
        <v>152</v>
      </c>
      <c r="B23" s="84">
        <v>131773</v>
      </c>
      <c r="C23" s="84">
        <v>2175</v>
      </c>
      <c r="D23" s="84">
        <v>2168</v>
      </c>
      <c r="E23" s="84">
        <v>6</v>
      </c>
      <c r="F23" s="84">
        <v>104</v>
      </c>
      <c r="G23" s="84" t="s">
        <v>29</v>
      </c>
      <c r="H23" s="84">
        <v>1</v>
      </c>
      <c r="I23" s="84">
        <v>13</v>
      </c>
      <c r="J23" s="84">
        <v>116535</v>
      </c>
      <c r="K23" s="84">
        <v>7258</v>
      </c>
      <c r="L23" s="84">
        <v>476</v>
      </c>
      <c r="M23" s="84">
        <v>79320</v>
      </c>
      <c r="N23" s="84">
        <v>987</v>
      </c>
      <c r="O23" s="84">
        <v>45</v>
      </c>
      <c r="P23" s="19">
        <v>1480</v>
      </c>
      <c r="Q23" s="19">
        <v>15</v>
      </c>
      <c r="R23" s="19">
        <v>115</v>
      </c>
      <c r="S23" s="19">
        <v>32</v>
      </c>
      <c r="T23" s="19">
        <v>20722</v>
      </c>
      <c r="U23" s="19">
        <v>3701</v>
      </c>
      <c r="V23" s="19">
        <v>663</v>
      </c>
      <c r="W23" s="19">
        <v>1721</v>
      </c>
      <c r="BQ23" s="5"/>
      <c r="BR23" s="5"/>
      <c r="BS23" s="5"/>
      <c r="BT23" s="5"/>
      <c r="BU23" s="5"/>
      <c r="BV23" s="5"/>
      <c r="BW23" s="5"/>
      <c r="BX23" s="5"/>
      <c r="BY23" s="5"/>
      <c r="BZ23" s="5"/>
      <c r="CA23" s="5"/>
      <c r="CB23" s="5"/>
      <c r="CC23" s="5"/>
      <c r="CD23" s="5"/>
      <c r="CE23" s="5"/>
      <c r="CF23" s="5"/>
      <c r="CG23" s="5"/>
      <c r="CH23" s="5"/>
      <c r="CI23" s="5"/>
    </row>
    <row r="24" spans="1:87" x14ac:dyDescent="0.15">
      <c r="A24" s="18" t="s">
        <v>153</v>
      </c>
      <c r="B24" s="84">
        <v>10296</v>
      </c>
      <c r="C24" s="84">
        <v>192</v>
      </c>
      <c r="D24" s="84">
        <v>175</v>
      </c>
      <c r="E24" s="84">
        <v>17</v>
      </c>
      <c r="F24" s="84">
        <v>240</v>
      </c>
      <c r="G24" s="84" t="s">
        <v>29</v>
      </c>
      <c r="H24" s="84" t="s">
        <v>29</v>
      </c>
      <c r="I24" s="84">
        <v>22</v>
      </c>
      <c r="J24" s="84">
        <v>7156</v>
      </c>
      <c r="K24" s="84">
        <v>869</v>
      </c>
      <c r="L24" s="84">
        <v>46</v>
      </c>
      <c r="M24" s="84">
        <v>4234</v>
      </c>
      <c r="N24" s="84">
        <v>234</v>
      </c>
      <c r="O24" s="84" t="s">
        <v>29</v>
      </c>
      <c r="P24" s="19">
        <v>467</v>
      </c>
      <c r="Q24" s="19">
        <v>17</v>
      </c>
      <c r="R24" s="19">
        <v>27</v>
      </c>
      <c r="S24" s="19">
        <v>9</v>
      </c>
      <c r="T24" s="19">
        <v>1035</v>
      </c>
      <c r="U24" s="19">
        <v>165</v>
      </c>
      <c r="V24" s="19">
        <v>35</v>
      </c>
      <c r="W24" s="19">
        <v>18</v>
      </c>
      <c r="BQ24" s="5"/>
      <c r="BR24" s="5"/>
      <c r="BS24" s="5"/>
      <c r="BT24" s="5"/>
      <c r="BU24" s="5"/>
      <c r="BV24" s="5"/>
      <c r="BW24" s="5"/>
      <c r="BX24" s="5"/>
      <c r="BY24" s="5"/>
      <c r="BZ24" s="5"/>
      <c r="CA24" s="5"/>
      <c r="CB24" s="5"/>
      <c r="CC24" s="5"/>
      <c r="CD24" s="5"/>
      <c r="CE24" s="5"/>
      <c r="CF24" s="5"/>
      <c r="CG24" s="5"/>
      <c r="CH24" s="5"/>
      <c r="CI24" s="5"/>
    </row>
    <row r="25" spans="1:87" x14ac:dyDescent="0.15">
      <c r="A25" s="18" t="s">
        <v>154</v>
      </c>
      <c r="B25" s="84">
        <v>41213</v>
      </c>
      <c r="C25" s="84">
        <v>719</v>
      </c>
      <c r="D25" s="84">
        <v>690</v>
      </c>
      <c r="E25" s="84">
        <v>29</v>
      </c>
      <c r="F25" s="84">
        <v>431</v>
      </c>
      <c r="G25" s="84" t="s">
        <v>29</v>
      </c>
      <c r="H25" s="84" t="s">
        <v>29</v>
      </c>
      <c r="I25" s="84">
        <v>108</v>
      </c>
      <c r="J25" s="84">
        <v>29020</v>
      </c>
      <c r="K25" s="84">
        <v>3667</v>
      </c>
      <c r="L25" s="84">
        <v>194</v>
      </c>
      <c r="M25" s="84">
        <v>16067</v>
      </c>
      <c r="N25" s="84">
        <v>914</v>
      </c>
      <c r="O25" s="84">
        <v>6</v>
      </c>
      <c r="P25" s="19">
        <v>1484</v>
      </c>
      <c r="Q25" s="19">
        <v>15</v>
      </c>
      <c r="R25" s="19">
        <v>105</v>
      </c>
      <c r="S25" s="19">
        <v>8</v>
      </c>
      <c r="T25" s="19">
        <v>5659</v>
      </c>
      <c r="U25" s="19">
        <v>788</v>
      </c>
      <c r="V25" s="19">
        <v>91</v>
      </c>
      <c r="W25" s="19">
        <v>22</v>
      </c>
      <c r="BQ25" s="5"/>
      <c r="BR25" s="5"/>
      <c r="BS25" s="5"/>
      <c r="BT25" s="5"/>
      <c r="BU25" s="5"/>
      <c r="BV25" s="5"/>
      <c r="BW25" s="5"/>
      <c r="BX25" s="5"/>
      <c r="BY25" s="5"/>
      <c r="BZ25" s="5"/>
      <c r="CA25" s="5"/>
      <c r="CB25" s="5"/>
      <c r="CC25" s="5"/>
      <c r="CD25" s="5"/>
      <c r="CE25" s="5"/>
      <c r="CF25" s="5"/>
      <c r="CG25" s="5"/>
      <c r="CH25" s="5"/>
      <c r="CI25" s="5"/>
    </row>
    <row r="26" spans="1:87" x14ac:dyDescent="0.15">
      <c r="A26" s="18" t="s">
        <v>155</v>
      </c>
      <c r="B26" s="84">
        <v>16610</v>
      </c>
      <c r="C26" s="84">
        <v>237</v>
      </c>
      <c r="D26" s="84">
        <v>187</v>
      </c>
      <c r="E26" s="84">
        <v>12</v>
      </c>
      <c r="F26" s="84">
        <v>278</v>
      </c>
      <c r="G26" s="84">
        <v>32</v>
      </c>
      <c r="H26" s="84">
        <v>6</v>
      </c>
      <c r="I26" s="84">
        <v>38</v>
      </c>
      <c r="J26" s="84">
        <v>10248</v>
      </c>
      <c r="K26" s="84">
        <v>736</v>
      </c>
      <c r="L26" s="84">
        <v>60</v>
      </c>
      <c r="M26" s="84">
        <v>5878</v>
      </c>
      <c r="N26" s="84">
        <v>241</v>
      </c>
      <c r="O26" s="84">
        <v>3</v>
      </c>
      <c r="P26" s="19">
        <v>310</v>
      </c>
      <c r="Q26" s="19">
        <v>178</v>
      </c>
      <c r="R26" s="19">
        <v>1172</v>
      </c>
      <c r="S26" s="19">
        <v>149</v>
      </c>
      <c r="T26" s="19">
        <v>994</v>
      </c>
      <c r="U26" s="19">
        <v>149</v>
      </c>
      <c r="V26" s="19">
        <v>50</v>
      </c>
      <c r="W26" s="19">
        <v>328</v>
      </c>
      <c r="BQ26" s="5"/>
      <c r="BR26" s="5"/>
      <c r="BS26" s="5"/>
      <c r="BT26" s="5"/>
      <c r="BU26" s="5"/>
      <c r="BV26" s="5"/>
      <c r="BW26" s="5"/>
      <c r="BX26" s="5"/>
      <c r="BY26" s="5"/>
      <c r="BZ26" s="5"/>
      <c r="CA26" s="5"/>
      <c r="CB26" s="5"/>
      <c r="CC26" s="5"/>
      <c r="CD26" s="5"/>
      <c r="CE26" s="5"/>
      <c r="CF26" s="5"/>
      <c r="CG26" s="5"/>
      <c r="CH26" s="5"/>
      <c r="CI26" s="5"/>
    </row>
    <row r="27" spans="1:87" x14ac:dyDescent="0.15">
      <c r="A27" s="49" t="s">
        <v>156</v>
      </c>
      <c r="B27" s="97">
        <v>21511</v>
      </c>
      <c r="C27" s="97">
        <v>131</v>
      </c>
      <c r="D27" s="97">
        <v>113</v>
      </c>
      <c r="E27" s="97">
        <v>2</v>
      </c>
      <c r="F27" s="97">
        <v>3046</v>
      </c>
      <c r="G27" s="97">
        <v>11</v>
      </c>
      <c r="H27" s="97">
        <v>5</v>
      </c>
      <c r="I27" s="97">
        <v>34</v>
      </c>
      <c r="J27" s="97">
        <v>13203</v>
      </c>
      <c r="K27" s="97">
        <v>819</v>
      </c>
      <c r="L27" s="97">
        <v>37</v>
      </c>
      <c r="M27" s="97">
        <v>4744</v>
      </c>
      <c r="N27" s="97">
        <v>51</v>
      </c>
      <c r="O27" s="97">
        <v>7</v>
      </c>
      <c r="P27" s="50">
        <v>147</v>
      </c>
      <c r="Q27" s="50">
        <v>265</v>
      </c>
      <c r="R27" s="50">
        <v>2273</v>
      </c>
      <c r="S27" s="50">
        <v>373</v>
      </c>
      <c r="T27" s="50">
        <v>3316</v>
      </c>
      <c r="U27" s="50">
        <v>483</v>
      </c>
      <c r="V27" s="50">
        <v>43</v>
      </c>
      <c r="W27" s="50">
        <v>645</v>
      </c>
      <c r="BQ27" s="5"/>
      <c r="BR27" s="5"/>
      <c r="BS27" s="5"/>
      <c r="BT27" s="5"/>
      <c r="BU27" s="5"/>
      <c r="BV27" s="5"/>
      <c r="BW27" s="5"/>
      <c r="BX27" s="5"/>
      <c r="BY27" s="5"/>
      <c r="BZ27" s="5"/>
      <c r="CA27" s="5"/>
      <c r="CB27" s="5"/>
      <c r="CC27" s="5"/>
      <c r="CD27" s="5"/>
      <c r="CE27" s="5"/>
      <c r="CF27" s="5"/>
      <c r="CG27" s="5"/>
      <c r="CH27" s="5"/>
      <c r="CI27" s="5"/>
    </row>
    <row r="28" spans="1:87" x14ac:dyDescent="0.15">
      <c r="B28" s="100"/>
      <c r="C28" s="100"/>
      <c r="D28" s="100"/>
      <c r="E28" s="100"/>
      <c r="F28" s="100"/>
      <c r="G28" s="100"/>
      <c r="H28" s="100"/>
      <c r="I28" s="100"/>
      <c r="J28" s="100"/>
      <c r="K28" s="100"/>
      <c r="L28" s="100"/>
      <c r="M28" s="100"/>
      <c r="N28" s="100"/>
      <c r="O28" s="100"/>
      <c r="P28" s="10"/>
      <c r="Q28" s="10"/>
      <c r="R28" s="10"/>
      <c r="S28" s="10"/>
      <c r="T28" s="10"/>
      <c r="U28" s="10"/>
      <c r="V28" s="10"/>
      <c r="W28" s="10"/>
      <c r="BQ28" s="5"/>
      <c r="BR28" s="5"/>
      <c r="BS28" s="5"/>
      <c r="BT28" s="5"/>
      <c r="BU28" s="5"/>
      <c r="BV28" s="5"/>
      <c r="BW28" s="5"/>
      <c r="BX28" s="5"/>
      <c r="BY28" s="5"/>
      <c r="BZ28" s="5"/>
      <c r="CA28" s="5"/>
      <c r="CB28" s="5"/>
      <c r="CC28" s="5"/>
      <c r="CD28" s="5"/>
      <c r="CE28" s="5"/>
      <c r="CF28" s="5"/>
      <c r="CG28" s="5"/>
      <c r="CH28" s="5"/>
      <c r="CI28" s="5"/>
    </row>
    <row r="29" spans="1:87" ht="14.25" customHeight="1" x14ac:dyDescent="0.15">
      <c r="B29" s="93"/>
      <c r="C29" s="93"/>
      <c r="D29" s="93"/>
      <c r="E29" s="93"/>
      <c r="F29" s="93"/>
      <c r="G29" s="93"/>
      <c r="H29" s="93"/>
      <c r="I29" s="93"/>
      <c r="J29" s="93"/>
      <c r="K29" s="93"/>
      <c r="L29" s="93"/>
      <c r="M29" s="93"/>
      <c r="N29" s="93"/>
      <c r="O29" s="93"/>
    </row>
    <row r="30" spans="1:87" ht="15.75" customHeight="1" x14ac:dyDescent="0.15">
      <c r="B30" s="94"/>
      <c r="C30" s="95"/>
      <c r="D30" s="95"/>
      <c r="E30" s="95"/>
      <c r="F30" s="95"/>
      <c r="G30" s="95"/>
      <c r="H30" s="95"/>
      <c r="I30" s="95"/>
      <c r="J30" s="95"/>
      <c r="K30" s="95"/>
      <c r="L30" s="98" t="s">
        <v>157</v>
      </c>
      <c r="M30" s="32"/>
      <c r="N30" s="32"/>
      <c r="O30" s="32"/>
      <c r="P30" s="32"/>
      <c r="Q30" s="32"/>
      <c r="R30" s="32"/>
      <c r="S30" s="32"/>
      <c r="T30" s="32"/>
      <c r="U30" s="33"/>
    </row>
    <row r="31" spans="1:87" ht="15.75" customHeight="1" x14ac:dyDescent="0.15">
      <c r="B31" s="110"/>
      <c r="C31" s="110"/>
      <c r="D31" s="110"/>
      <c r="E31" s="110"/>
      <c r="F31" s="110"/>
      <c r="G31" s="110"/>
      <c r="H31" s="110"/>
      <c r="I31" s="110"/>
      <c r="J31" s="110"/>
      <c r="K31" s="110"/>
      <c r="L31" s="110"/>
      <c r="M31" s="38"/>
      <c r="N31" s="43" t="s">
        <v>158</v>
      </c>
      <c r="O31" s="42"/>
      <c r="P31" s="37"/>
      <c r="Q31" s="37"/>
      <c r="R31" s="37"/>
      <c r="S31" s="37"/>
      <c r="T31" s="37"/>
      <c r="U31" s="37"/>
    </row>
    <row r="32" spans="1:87" ht="47.25" customHeight="1" x14ac:dyDescent="0.15">
      <c r="B32" s="116" t="s">
        <v>21</v>
      </c>
      <c r="C32" s="116" t="s">
        <v>159</v>
      </c>
      <c r="D32" s="116" t="s">
        <v>160</v>
      </c>
      <c r="E32" s="116" t="s">
        <v>161</v>
      </c>
      <c r="F32" s="116" t="s">
        <v>162</v>
      </c>
      <c r="G32" s="116" t="s">
        <v>163</v>
      </c>
      <c r="H32" s="116" t="s">
        <v>164</v>
      </c>
      <c r="I32" s="116" t="s">
        <v>165</v>
      </c>
      <c r="J32" s="116" t="s">
        <v>166</v>
      </c>
      <c r="K32" s="116" t="s">
        <v>167</v>
      </c>
      <c r="L32" s="116" t="s">
        <v>168</v>
      </c>
      <c r="M32" s="29" t="s">
        <v>169</v>
      </c>
      <c r="N32" s="38" t="s">
        <v>135</v>
      </c>
      <c r="O32" s="38" t="s">
        <v>136</v>
      </c>
      <c r="P32" s="29" t="s">
        <v>170</v>
      </c>
      <c r="Q32" s="29" t="s">
        <v>171</v>
      </c>
      <c r="R32" s="29" t="s">
        <v>172</v>
      </c>
      <c r="S32" s="29" t="s">
        <v>173</v>
      </c>
      <c r="T32" s="29" t="s">
        <v>174</v>
      </c>
      <c r="U32" s="29" t="s">
        <v>175</v>
      </c>
    </row>
    <row r="33" spans="1:21" x14ac:dyDescent="0.15">
      <c r="A33" s="47" t="s">
        <v>21</v>
      </c>
      <c r="B33" s="122">
        <v>21688</v>
      </c>
      <c r="C33" s="122">
        <v>409</v>
      </c>
      <c r="D33" s="122">
        <v>146</v>
      </c>
      <c r="E33" s="122">
        <v>45</v>
      </c>
      <c r="F33" s="122">
        <v>59</v>
      </c>
      <c r="G33" s="122">
        <v>11627</v>
      </c>
      <c r="H33" s="122">
        <v>1547</v>
      </c>
      <c r="I33" s="122">
        <v>105</v>
      </c>
      <c r="J33" s="122">
        <v>687</v>
      </c>
      <c r="K33" s="122">
        <v>1561</v>
      </c>
      <c r="L33" s="122">
        <v>1180</v>
      </c>
      <c r="M33" s="48">
        <v>181</v>
      </c>
      <c r="N33" s="48">
        <v>325</v>
      </c>
      <c r="O33" s="48">
        <v>1525</v>
      </c>
      <c r="P33" s="48">
        <v>1622</v>
      </c>
      <c r="Q33" s="48">
        <v>75</v>
      </c>
      <c r="R33" s="48">
        <v>35</v>
      </c>
      <c r="S33" s="48">
        <v>374</v>
      </c>
      <c r="T33" s="48">
        <v>102</v>
      </c>
      <c r="U33" s="48">
        <v>83</v>
      </c>
    </row>
    <row r="34" spans="1:21" x14ac:dyDescent="0.15">
      <c r="A34" s="22" t="s">
        <v>143</v>
      </c>
      <c r="B34" s="99">
        <v>205</v>
      </c>
      <c r="C34" s="99">
        <v>3</v>
      </c>
      <c r="D34" s="99" t="s">
        <v>29</v>
      </c>
      <c r="E34" s="99" t="s">
        <v>29</v>
      </c>
      <c r="F34" s="99" t="s">
        <v>29</v>
      </c>
      <c r="G34" s="99">
        <v>61</v>
      </c>
      <c r="H34" s="99">
        <v>6</v>
      </c>
      <c r="I34" s="99">
        <v>7</v>
      </c>
      <c r="J34" s="99">
        <v>8</v>
      </c>
      <c r="K34" s="99">
        <v>10</v>
      </c>
      <c r="L34" s="99">
        <v>34</v>
      </c>
      <c r="M34" s="46">
        <v>1</v>
      </c>
      <c r="N34" s="46">
        <v>3</v>
      </c>
      <c r="O34" s="46">
        <v>17</v>
      </c>
      <c r="P34" s="46">
        <v>45</v>
      </c>
      <c r="Q34" s="46" t="s">
        <v>29</v>
      </c>
      <c r="R34" s="46" t="s">
        <v>29</v>
      </c>
      <c r="S34" s="46">
        <v>7</v>
      </c>
      <c r="T34" s="46">
        <v>1</v>
      </c>
      <c r="U34" s="46">
        <v>2</v>
      </c>
    </row>
    <row r="35" spans="1:21" x14ac:dyDescent="0.15">
      <c r="A35" s="18" t="s">
        <v>144</v>
      </c>
      <c r="B35" s="84">
        <v>1544</v>
      </c>
      <c r="C35" s="84">
        <v>61</v>
      </c>
      <c r="D35" s="84">
        <v>39</v>
      </c>
      <c r="E35" s="84">
        <v>4</v>
      </c>
      <c r="F35" s="84">
        <v>1</v>
      </c>
      <c r="G35" s="84">
        <v>275</v>
      </c>
      <c r="H35" s="84">
        <v>164</v>
      </c>
      <c r="I35" s="84">
        <v>26</v>
      </c>
      <c r="J35" s="84">
        <v>42</v>
      </c>
      <c r="K35" s="84">
        <v>90</v>
      </c>
      <c r="L35" s="84">
        <v>162</v>
      </c>
      <c r="M35" s="19">
        <v>7</v>
      </c>
      <c r="N35" s="19">
        <v>15</v>
      </c>
      <c r="O35" s="19">
        <v>362</v>
      </c>
      <c r="P35" s="19">
        <v>286</v>
      </c>
      <c r="Q35" s="19" t="s">
        <v>29</v>
      </c>
      <c r="R35" s="19" t="s">
        <v>29</v>
      </c>
      <c r="S35" s="19">
        <v>2</v>
      </c>
      <c r="T35" s="19" t="s">
        <v>29</v>
      </c>
      <c r="U35" s="19">
        <v>8</v>
      </c>
    </row>
    <row r="36" spans="1:21" x14ac:dyDescent="0.15">
      <c r="A36" s="18" t="s">
        <v>145</v>
      </c>
      <c r="B36" s="84">
        <v>939</v>
      </c>
      <c r="C36" s="84">
        <v>49</v>
      </c>
      <c r="D36" s="84">
        <v>15</v>
      </c>
      <c r="E36" s="84" t="s">
        <v>29</v>
      </c>
      <c r="F36" s="84">
        <v>7</v>
      </c>
      <c r="G36" s="84">
        <v>2</v>
      </c>
      <c r="H36" s="84">
        <v>36</v>
      </c>
      <c r="I36" s="84" t="s">
        <v>29</v>
      </c>
      <c r="J36" s="84">
        <v>95</v>
      </c>
      <c r="K36" s="84">
        <v>190</v>
      </c>
      <c r="L36" s="84">
        <v>365</v>
      </c>
      <c r="M36" s="19">
        <v>26</v>
      </c>
      <c r="N36" s="19">
        <v>10</v>
      </c>
      <c r="O36" s="19">
        <v>59</v>
      </c>
      <c r="P36" s="19">
        <v>63</v>
      </c>
      <c r="Q36" s="19" t="s">
        <v>29</v>
      </c>
      <c r="R36" s="19" t="s">
        <v>29</v>
      </c>
      <c r="S36" s="19">
        <v>19</v>
      </c>
      <c r="T36" s="19">
        <v>2</v>
      </c>
      <c r="U36" s="19">
        <v>1</v>
      </c>
    </row>
    <row r="37" spans="1:21" x14ac:dyDescent="0.15">
      <c r="A37" s="18" t="s">
        <v>146</v>
      </c>
      <c r="B37" s="84">
        <v>679</v>
      </c>
      <c r="C37" s="84">
        <v>52</v>
      </c>
      <c r="D37" s="84">
        <v>4</v>
      </c>
      <c r="E37" s="84">
        <v>7</v>
      </c>
      <c r="F37" s="84">
        <v>1</v>
      </c>
      <c r="G37" s="84">
        <v>142</v>
      </c>
      <c r="H37" s="84">
        <v>108</v>
      </c>
      <c r="I37" s="84" t="s">
        <v>29</v>
      </c>
      <c r="J37" s="84" t="s">
        <v>29</v>
      </c>
      <c r="K37" s="84">
        <v>2</v>
      </c>
      <c r="L37" s="84">
        <v>7</v>
      </c>
      <c r="M37" s="19" t="s">
        <v>29</v>
      </c>
      <c r="N37" s="19">
        <v>44</v>
      </c>
      <c r="O37" s="19">
        <v>28</v>
      </c>
      <c r="P37" s="19">
        <v>52</v>
      </c>
      <c r="Q37" s="19" t="s">
        <v>29</v>
      </c>
      <c r="R37" s="19">
        <v>2</v>
      </c>
      <c r="S37" s="19"/>
      <c r="T37" s="19" t="s">
        <v>29</v>
      </c>
      <c r="U37" s="19" t="s">
        <v>29</v>
      </c>
    </row>
    <row r="38" spans="1:21" x14ac:dyDescent="0.15">
      <c r="A38" s="18" t="s">
        <v>147</v>
      </c>
      <c r="B38" s="84">
        <v>250</v>
      </c>
      <c r="C38" s="84">
        <v>17</v>
      </c>
      <c r="D38" s="84" t="s">
        <v>29</v>
      </c>
      <c r="E38" s="84" t="s">
        <v>29</v>
      </c>
      <c r="F38" s="84" t="s">
        <v>29</v>
      </c>
      <c r="G38" s="84">
        <v>76</v>
      </c>
      <c r="H38" s="84">
        <v>38</v>
      </c>
      <c r="I38" s="84" t="s">
        <v>29</v>
      </c>
      <c r="J38" s="84" t="s">
        <v>29</v>
      </c>
      <c r="K38" s="84">
        <v>2</v>
      </c>
      <c r="L38" s="84" t="s">
        <v>29</v>
      </c>
      <c r="M38" s="19" t="s">
        <v>29</v>
      </c>
      <c r="N38" s="19">
        <v>10</v>
      </c>
      <c r="O38" s="19">
        <v>85</v>
      </c>
      <c r="P38" s="19">
        <v>22</v>
      </c>
      <c r="Q38" s="19" t="s">
        <v>29</v>
      </c>
      <c r="R38" s="19" t="s">
        <v>29</v>
      </c>
      <c r="S38" s="19" t="s">
        <v>29</v>
      </c>
      <c r="T38" s="19" t="s">
        <v>29</v>
      </c>
      <c r="U38" s="19" t="s">
        <v>29</v>
      </c>
    </row>
    <row r="39" spans="1:21" x14ac:dyDescent="0.15">
      <c r="A39" s="18" t="s">
        <v>148</v>
      </c>
      <c r="B39" s="84">
        <v>225</v>
      </c>
      <c r="C39" s="84">
        <v>27</v>
      </c>
      <c r="D39" s="84" t="s">
        <v>29</v>
      </c>
      <c r="E39" s="84" t="s">
        <v>29</v>
      </c>
      <c r="F39" s="84">
        <v>1</v>
      </c>
      <c r="G39" s="84">
        <v>33</v>
      </c>
      <c r="H39" s="84">
        <v>53</v>
      </c>
      <c r="I39" s="84" t="s">
        <v>29</v>
      </c>
      <c r="J39" s="84" t="s">
        <v>29</v>
      </c>
      <c r="K39" s="84" t="s">
        <v>29</v>
      </c>
      <c r="L39" s="84">
        <v>3</v>
      </c>
      <c r="M39" s="19" t="s">
        <v>29</v>
      </c>
      <c r="N39" s="19">
        <v>12</v>
      </c>
      <c r="O39" s="19">
        <v>76</v>
      </c>
      <c r="P39" s="19">
        <v>19</v>
      </c>
      <c r="Q39" s="19" t="s">
        <v>29</v>
      </c>
      <c r="R39" s="19">
        <v>1</v>
      </c>
      <c r="S39" s="19" t="s">
        <v>29</v>
      </c>
      <c r="T39" s="19" t="s">
        <v>29</v>
      </c>
      <c r="U39" s="19" t="s">
        <v>29</v>
      </c>
    </row>
    <row r="40" spans="1:21" x14ac:dyDescent="0.15">
      <c r="A40" s="18" t="s">
        <v>139</v>
      </c>
      <c r="B40" s="84">
        <v>204</v>
      </c>
      <c r="C40" s="84">
        <v>8</v>
      </c>
      <c r="D40" s="84">
        <v>4</v>
      </c>
      <c r="E40" s="84">
        <v>7</v>
      </c>
      <c r="F40" s="84" t="s">
        <v>29</v>
      </c>
      <c r="G40" s="84">
        <v>33</v>
      </c>
      <c r="H40" s="84">
        <v>17</v>
      </c>
      <c r="I40" s="84" t="s">
        <v>29</v>
      </c>
      <c r="J40" s="84" t="s">
        <v>29</v>
      </c>
      <c r="K40" s="84" t="s">
        <v>29</v>
      </c>
      <c r="L40" s="84">
        <v>4</v>
      </c>
      <c r="M40" s="19" t="s">
        <v>29</v>
      </c>
      <c r="N40" s="19">
        <v>22</v>
      </c>
      <c r="O40" s="19">
        <v>97</v>
      </c>
      <c r="P40" s="19">
        <v>11</v>
      </c>
      <c r="Q40" s="19" t="s">
        <v>29</v>
      </c>
      <c r="R40" s="19">
        <v>1</v>
      </c>
      <c r="S40" s="19" t="s">
        <v>29</v>
      </c>
      <c r="T40" s="19" t="s">
        <v>29</v>
      </c>
      <c r="U40" s="19" t="s">
        <v>29</v>
      </c>
    </row>
    <row r="41" spans="1:21" x14ac:dyDescent="0.15">
      <c r="A41" s="18" t="s">
        <v>149</v>
      </c>
      <c r="B41" s="84">
        <v>92</v>
      </c>
      <c r="C41" s="84">
        <v>8</v>
      </c>
      <c r="D41" s="84">
        <v>3</v>
      </c>
      <c r="E41" s="84">
        <v>1</v>
      </c>
      <c r="F41" s="84" t="s">
        <v>29</v>
      </c>
      <c r="G41" s="84">
        <v>5</v>
      </c>
      <c r="H41" s="84">
        <v>33</v>
      </c>
      <c r="I41" s="84" t="s">
        <v>29</v>
      </c>
      <c r="J41" s="84" t="s">
        <v>29</v>
      </c>
      <c r="K41" s="84" t="s">
        <v>29</v>
      </c>
      <c r="L41" s="84">
        <v>3</v>
      </c>
      <c r="M41" s="19" t="s">
        <v>29</v>
      </c>
      <c r="N41" s="19">
        <v>3</v>
      </c>
      <c r="O41" s="19">
        <v>34</v>
      </c>
      <c r="P41" s="19">
        <v>2</v>
      </c>
      <c r="Q41" s="19" t="s">
        <v>29</v>
      </c>
      <c r="R41" s="19" t="s">
        <v>29</v>
      </c>
      <c r="S41" s="19" t="s">
        <v>29</v>
      </c>
      <c r="T41" s="19" t="s">
        <v>29</v>
      </c>
      <c r="U41" s="19" t="s">
        <v>29</v>
      </c>
    </row>
    <row r="42" spans="1:21" x14ac:dyDescent="0.15">
      <c r="A42" s="18" t="s">
        <v>150</v>
      </c>
      <c r="B42" s="84">
        <v>142</v>
      </c>
      <c r="C42" s="84">
        <v>6</v>
      </c>
      <c r="D42" s="84">
        <v>2</v>
      </c>
      <c r="E42" s="84">
        <v>1</v>
      </c>
      <c r="F42" s="84">
        <v>2</v>
      </c>
      <c r="G42" s="84">
        <v>49</v>
      </c>
      <c r="H42" s="84">
        <v>23</v>
      </c>
      <c r="I42" s="84">
        <v>1</v>
      </c>
      <c r="J42" s="84">
        <v>4</v>
      </c>
      <c r="K42" s="84">
        <v>7</v>
      </c>
      <c r="L42" s="84">
        <v>10</v>
      </c>
      <c r="M42" s="19">
        <v>4</v>
      </c>
      <c r="N42" s="19">
        <v>2</v>
      </c>
      <c r="O42" s="19">
        <v>24</v>
      </c>
      <c r="P42" s="19">
        <v>7</v>
      </c>
      <c r="Q42" s="19" t="s">
        <v>29</v>
      </c>
      <c r="R42" s="19" t="s">
        <v>29</v>
      </c>
      <c r="S42" s="19" t="s">
        <v>29</v>
      </c>
      <c r="T42" s="19" t="s">
        <v>29</v>
      </c>
      <c r="U42" s="19" t="s">
        <v>29</v>
      </c>
    </row>
    <row r="43" spans="1:21" x14ac:dyDescent="0.15">
      <c r="A43" s="18" t="s">
        <v>151</v>
      </c>
      <c r="B43" s="84">
        <v>2244</v>
      </c>
      <c r="C43" s="84">
        <v>93</v>
      </c>
      <c r="D43" s="84">
        <v>25</v>
      </c>
      <c r="E43" s="84">
        <v>17</v>
      </c>
      <c r="F43" s="84">
        <v>10</v>
      </c>
      <c r="G43" s="84">
        <v>1107</v>
      </c>
      <c r="H43" s="84">
        <v>250</v>
      </c>
      <c r="I43" s="84">
        <v>3</v>
      </c>
      <c r="J43" s="84">
        <v>76</v>
      </c>
      <c r="K43" s="84">
        <v>166</v>
      </c>
      <c r="L43" s="84">
        <v>13</v>
      </c>
      <c r="M43" s="19">
        <v>29</v>
      </c>
      <c r="N43" s="19">
        <v>30</v>
      </c>
      <c r="O43" s="19">
        <v>207</v>
      </c>
      <c r="P43" s="19">
        <v>216</v>
      </c>
      <c r="Q43" s="19" t="s">
        <v>29</v>
      </c>
      <c r="R43" s="19">
        <v>2</v>
      </c>
      <c r="S43" s="19" t="s">
        <v>29</v>
      </c>
      <c r="T43" s="19" t="s">
        <v>29</v>
      </c>
      <c r="U43" s="19" t="s">
        <v>29</v>
      </c>
    </row>
    <row r="44" spans="1:21" x14ac:dyDescent="0.15">
      <c r="A44" s="18" t="s">
        <v>152</v>
      </c>
      <c r="B44" s="84">
        <v>9053</v>
      </c>
      <c r="C44" s="84">
        <v>3</v>
      </c>
      <c r="D44" s="84">
        <v>1</v>
      </c>
      <c r="E44" s="84" t="s">
        <v>29</v>
      </c>
      <c r="F44" s="84" t="s">
        <v>29</v>
      </c>
      <c r="G44" s="84">
        <v>7561</v>
      </c>
      <c r="H44" s="84">
        <v>552</v>
      </c>
      <c r="I44" s="84">
        <v>12</v>
      </c>
      <c r="J44" s="84" t="s">
        <v>29</v>
      </c>
      <c r="K44" s="84">
        <v>399</v>
      </c>
      <c r="L44" s="84" t="s">
        <v>29</v>
      </c>
      <c r="M44" s="19" t="s">
        <v>29</v>
      </c>
      <c r="N44" s="19" t="s">
        <v>29</v>
      </c>
      <c r="O44" s="19">
        <v>96</v>
      </c>
      <c r="P44" s="19">
        <v>429</v>
      </c>
      <c r="Q44" s="19" t="s">
        <v>29</v>
      </c>
      <c r="R44" s="19" t="s">
        <v>29</v>
      </c>
      <c r="S44" s="19" t="s">
        <v>29</v>
      </c>
      <c r="T44" s="19" t="s">
        <v>29</v>
      </c>
      <c r="U44" s="19" t="s">
        <v>29</v>
      </c>
    </row>
    <row r="45" spans="1:21" x14ac:dyDescent="0.15">
      <c r="A45" s="18" t="s">
        <v>153</v>
      </c>
      <c r="B45" s="84">
        <v>711</v>
      </c>
      <c r="C45" s="84">
        <v>18</v>
      </c>
      <c r="D45" s="84">
        <v>11</v>
      </c>
      <c r="E45" s="84">
        <v>2</v>
      </c>
      <c r="F45" s="84">
        <v>5</v>
      </c>
      <c r="G45" s="84">
        <v>347</v>
      </c>
      <c r="H45" s="84">
        <v>64</v>
      </c>
      <c r="I45" s="84" t="s">
        <v>29</v>
      </c>
      <c r="J45" s="84">
        <v>38</v>
      </c>
      <c r="K45" s="84">
        <v>119</v>
      </c>
      <c r="L45" s="84">
        <v>23</v>
      </c>
      <c r="M45" s="19">
        <v>17</v>
      </c>
      <c r="N45" s="19">
        <v>2</v>
      </c>
      <c r="O45" s="19">
        <v>15</v>
      </c>
      <c r="P45" s="19">
        <v>50</v>
      </c>
      <c r="Q45" s="19" t="s">
        <v>29</v>
      </c>
      <c r="R45" s="19" t="s">
        <v>29</v>
      </c>
      <c r="S45" s="19" t="s">
        <v>29</v>
      </c>
      <c r="T45" s="19" t="s">
        <v>29</v>
      </c>
      <c r="U45" s="19" t="s">
        <v>29</v>
      </c>
    </row>
    <row r="46" spans="1:21" x14ac:dyDescent="0.15">
      <c r="A46" s="18" t="s">
        <v>154</v>
      </c>
      <c r="B46" s="84">
        <v>2716</v>
      </c>
      <c r="C46" s="84">
        <v>63</v>
      </c>
      <c r="D46" s="84">
        <v>21</v>
      </c>
      <c r="E46" s="84">
        <v>6</v>
      </c>
      <c r="F46" s="84">
        <v>17</v>
      </c>
      <c r="G46" s="84">
        <v>1212</v>
      </c>
      <c r="H46" s="84">
        <v>200</v>
      </c>
      <c r="I46" s="84">
        <v>9</v>
      </c>
      <c r="J46" s="84">
        <v>230</v>
      </c>
      <c r="K46" s="84">
        <v>399</v>
      </c>
      <c r="L46" s="84">
        <v>276</v>
      </c>
      <c r="M46" s="19">
        <v>55</v>
      </c>
      <c r="N46" s="19">
        <v>11</v>
      </c>
      <c r="O46" s="19">
        <v>34</v>
      </c>
      <c r="P46" s="19">
        <v>166</v>
      </c>
      <c r="Q46" s="19">
        <v>19</v>
      </c>
      <c r="R46" s="19" t="s">
        <v>29</v>
      </c>
      <c r="S46" s="19" t="s">
        <v>29</v>
      </c>
      <c r="T46" s="19" t="s">
        <v>29</v>
      </c>
      <c r="U46" s="19" t="s">
        <v>29</v>
      </c>
    </row>
    <row r="47" spans="1:21" x14ac:dyDescent="0.15">
      <c r="A47" s="18" t="s">
        <v>155</v>
      </c>
      <c r="B47" s="84">
        <v>1437</v>
      </c>
      <c r="C47" s="84">
        <v>34</v>
      </c>
      <c r="D47" s="84">
        <v>18</v>
      </c>
      <c r="E47" s="84">
        <v>3</v>
      </c>
      <c r="F47" s="84">
        <v>7</v>
      </c>
      <c r="G47" s="84">
        <v>454</v>
      </c>
      <c r="H47" s="84">
        <v>67</v>
      </c>
      <c r="I47" s="84">
        <v>9</v>
      </c>
      <c r="J47" s="84">
        <v>63</v>
      </c>
      <c r="K47" s="84">
        <v>80</v>
      </c>
      <c r="L47" s="84">
        <v>180</v>
      </c>
      <c r="M47" s="19">
        <v>31</v>
      </c>
      <c r="N47" s="19">
        <v>72</v>
      </c>
      <c r="O47" s="19">
        <v>73</v>
      </c>
      <c r="P47" s="19">
        <v>70</v>
      </c>
      <c r="Q47" s="19">
        <v>9</v>
      </c>
      <c r="R47" s="19">
        <v>12</v>
      </c>
      <c r="S47" s="19">
        <v>92</v>
      </c>
      <c r="T47" s="19">
        <v>26</v>
      </c>
      <c r="U47" s="19">
        <v>28</v>
      </c>
    </row>
    <row r="48" spans="1:21" x14ac:dyDescent="0.15">
      <c r="A48" s="49" t="s">
        <v>156</v>
      </c>
      <c r="B48" s="97">
        <v>1926</v>
      </c>
      <c r="C48" s="97">
        <v>19</v>
      </c>
      <c r="D48" s="97">
        <v>7</v>
      </c>
      <c r="E48" s="97">
        <v>4</v>
      </c>
      <c r="F48" s="97">
        <v>9</v>
      </c>
      <c r="G48" s="97">
        <v>412</v>
      </c>
      <c r="H48" s="97">
        <v>44</v>
      </c>
      <c r="I48" s="97">
        <v>38</v>
      </c>
      <c r="J48" s="97">
        <v>131</v>
      </c>
      <c r="K48" s="97">
        <v>90</v>
      </c>
      <c r="L48" s="97">
        <v>107</v>
      </c>
      <c r="M48" s="50">
        <v>11</v>
      </c>
      <c r="N48" s="50">
        <v>133</v>
      </c>
      <c r="O48" s="50">
        <v>246</v>
      </c>
      <c r="P48" s="50">
        <v>236</v>
      </c>
      <c r="Q48" s="50">
        <v>49</v>
      </c>
      <c r="R48" s="50">
        <v>19</v>
      </c>
      <c r="S48" s="50">
        <v>254</v>
      </c>
      <c r="T48" s="50">
        <v>73</v>
      </c>
      <c r="U48" s="50">
        <v>44</v>
      </c>
    </row>
    <row r="49" spans="1:21" x14ac:dyDescent="0.15">
      <c r="B49" s="100"/>
      <c r="C49" s="100"/>
      <c r="D49" s="100"/>
      <c r="E49" s="100"/>
      <c r="F49" s="100"/>
      <c r="G49" s="100"/>
      <c r="H49" s="100"/>
      <c r="I49" s="100"/>
      <c r="J49" s="100"/>
      <c r="K49" s="100"/>
      <c r="L49" s="100"/>
      <c r="M49" s="10"/>
      <c r="N49" s="10"/>
      <c r="O49" s="10"/>
      <c r="P49" s="10"/>
      <c r="Q49" s="10"/>
      <c r="R49" s="10"/>
      <c r="S49" s="10"/>
      <c r="T49" s="10"/>
      <c r="U49" s="10"/>
    </row>
    <row r="50" spans="1:21" x14ac:dyDescent="0.15">
      <c r="B50" s="100"/>
      <c r="C50" s="100"/>
      <c r="D50" s="100"/>
      <c r="E50" s="100"/>
      <c r="F50" s="100"/>
      <c r="G50" s="100"/>
      <c r="H50" s="100"/>
      <c r="I50" s="100"/>
      <c r="J50" s="100"/>
      <c r="K50" s="100"/>
      <c r="L50" s="100"/>
      <c r="M50" s="10"/>
      <c r="N50" s="10"/>
      <c r="O50" s="10"/>
      <c r="P50" s="10"/>
      <c r="Q50" s="10"/>
      <c r="R50" s="10"/>
      <c r="S50" s="10"/>
      <c r="T50" s="10"/>
      <c r="U50" s="10"/>
    </row>
    <row r="51" spans="1:21" ht="18" customHeight="1" x14ac:dyDescent="0.15">
      <c r="B51" s="94"/>
      <c r="C51" s="95"/>
      <c r="D51" s="95"/>
      <c r="E51" s="98" t="s">
        <v>176</v>
      </c>
      <c r="F51" s="95"/>
      <c r="G51" s="95"/>
      <c r="H51" s="95"/>
      <c r="I51" s="109"/>
      <c r="J51" s="94"/>
      <c r="K51" s="95"/>
      <c r="L51" s="98" t="s">
        <v>177</v>
      </c>
      <c r="M51" s="32"/>
      <c r="N51" s="32"/>
      <c r="O51" s="33"/>
    </row>
    <row r="52" spans="1:21" ht="18" customHeight="1" x14ac:dyDescent="0.15">
      <c r="B52" s="110"/>
      <c r="C52" s="117" t="s">
        <v>178</v>
      </c>
      <c r="D52" s="118"/>
      <c r="E52" s="117" t="s">
        <v>179</v>
      </c>
      <c r="F52" s="119"/>
      <c r="G52" s="110"/>
      <c r="H52" s="110"/>
      <c r="I52" s="110"/>
      <c r="J52" s="113"/>
      <c r="K52" s="110"/>
      <c r="L52" s="110"/>
      <c r="M52" s="38"/>
      <c r="N52" s="38"/>
      <c r="O52" s="38"/>
    </row>
    <row r="53" spans="1:21" ht="40.5" x14ac:dyDescent="0.15">
      <c r="B53" s="116" t="s">
        <v>21</v>
      </c>
      <c r="C53" s="120" t="s">
        <v>180</v>
      </c>
      <c r="D53" s="120" t="s">
        <v>181</v>
      </c>
      <c r="E53" s="120" t="s">
        <v>180</v>
      </c>
      <c r="F53" s="120" t="s">
        <v>181</v>
      </c>
      <c r="G53" s="116" t="s">
        <v>182</v>
      </c>
      <c r="H53" s="116" t="s">
        <v>183</v>
      </c>
      <c r="I53" s="116" t="s">
        <v>184</v>
      </c>
      <c r="J53" s="116" t="s">
        <v>21</v>
      </c>
      <c r="K53" s="116" t="s">
        <v>185</v>
      </c>
      <c r="L53" s="116" t="s">
        <v>186</v>
      </c>
      <c r="M53" s="29" t="s">
        <v>187</v>
      </c>
      <c r="N53" s="29" t="s">
        <v>188</v>
      </c>
      <c r="O53" s="29" t="s">
        <v>189</v>
      </c>
    </row>
    <row r="54" spans="1:21" x14ac:dyDescent="0.15">
      <c r="A54" s="47" t="s">
        <v>21</v>
      </c>
      <c r="B54" s="122">
        <v>38492</v>
      </c>
      <c r="C54" s="122">
        <v>25418</v>
      </c>
      <c r="D54" s="122">
        <v>3074</v>
      </c>
      <c r="E54" s="122">
        <v>3290</v>
      </c>
      <c r="F54" s="122">
        <v>6062</v>
      </c>
      <c r="G54" s="122">
        <v>371</v>
      </c>
      <c r="H54" s="122">
        <v>90</v>
      </c>
      <c r="I54" s="122">
        <v>187</v>
      </c>
      <c r="J54" s="122">
        <v>1278</v>
      </c>
      <c r="K54" s="122">
        <v>576</v>
      </c>
      <c r="L54" s="122">
        <v>112</v>
      </c>
      <c r="M54" s="48">
        <v>75</v>
      </c>
      <c r="N54" s="48">
        <v>476</v>
      </c>
      <c r="O54" s="48">
        <v>39</v>
      </c>
    </row>
    <row r="55" spans="1:21" x14ac:dyDescent="0.15">
      <c r="A55" s="22" t="s">
        <v>143</v>
      </c>
      <c r="B55" s="99">
        <v>411</v>
      </c>
      <c r="C55" s="99">
        <v>152</v>
      </c>
      <c r="D55" s="99">
        <v>63</v>
      </c>
      <c r="E55" s="99">
        <v>18</v>
      </c>
      <c r="F55" s="99">
        <v>148</v>
      </c>
      <c r="G55" s="99">
        <v>15</v>
      </c>
      <c r="H55" s="99">
        <v>11</v>
      </c>
      <c r="I55" s="99">
        <v>4</v>
      </c>
      <c r="J55" s="99">
        <v>119</v>
      </c>
      <c r="K55" s="99">
        <v>53</v>
      </c>
      <c r="L55" s="99">
        <v>19</v>
      </c>
      <c r="M55" s="46">
        <v>1</v>
      </c>
      <c r="N55" s="46">
        <v>43</v>
      </c>
      <c r="O55" s="46">
        <v>3</v>
      </c>
    </row>
    <row r="56" spans="1:21" x14ac:dyDescent="0.15">
      <c r="A56" s="18" t="s">
        <v>144</v>
      </c>
      <c r="B56" s="84">
        <v>16348</v>
      </c>
      <c r="C56" s="84">
        <v>12537</v>
      </c>
      <c r="D56" s="84">
        <v>1395</v>
      </c>
      <c r="E56" s="84">
        <v>999</v>
      </c>
      <c r="F56" s="84">
        <v>1176</v>
      </c>
      <c r="G56" s="84">
        <v>215</v>
      </c>
      <c r="H56" s="84">
        <v>12</v>
      </c>
      <c r="I56" s="84">
        <v>14</v>
      </c>
      <c r="J56" s="84">
        <v>492</v>
      </c>
      <c r="K56" s="84">
        <v>335</v>
      </c>
      <c r="L56" s="84">
        <v>7</v>
      </c>
      <c r="M56" s="19">
        <v>17</v>
      </c>
      <c r="N56" s="19">
        <v>89</v>
      </c>
      <c r="O56" s="19">
        <v>4</v>
      </c>
    </row>
    <row r="57" spans="1:21" x14ac:dyDescent="0.15">
      <c r="A57" s="18" t="s">
        <v>145</v>
      </c>
      <c r="B57" s="84">
        <v>5634</v>
      </c>
      <c r="C57" s="84">
        <v>2486</v>
      </c>
      <c r="D57" s="84">
        <v>329</v>
      </c>
      <c r="E57" s="84">
        <v>722</v>
      </c>
      <c r="F57" s="84">
        <v>2038</v>
      </c>
      <c r="G57" s="84">
        <v>6</v>
      </c>
      <c r="H57" s="84" t="s">
        <v>29</v>
      </c>
      <c r="I57" s="84">
        <v>53</v>
      </c>
      <c r="J57" s="84">
        <v>218</v>
      </c>
      <c r="K57" s="84">
        <v>15</v>
      </c>
      <c r="L57" s="84">
        <v>2</v>
      </c>
      <c r="M57" s="19">
        <v>23</v>
      </c>
      <c r="N57" s="19">
        <v>164</v>
      </c>
      <c r="O57" s="19">
        <v>14</v>
      </c>
    </row>
    <row r="58" spans="1:21" x14ac:dyDescent="0.15">
      <c r="A58" s="18" t="s">
        <v>146</v>
      </c>
      <c r="B58" s="84">
        <v>87</v>
      </c>
      <c r="C58" s="84">
        <v>39</v>
      </c>
      <c r="D58" s="84">
        <v>32</v>
      </c>
      <c r="E58" s="84">
        <v>1</v>
      </c>
      <c r="F58" s="84">
        <v>13</v>
      </c>
      <c r="G58" s="84">
        <v>2</v>
      </c>
      <c r="H58" s="84" t="s">
        <v>29</v>
      </c>
      <c r="I58" s="84" t="s">
        <v>29</v>
      </c>
      <c r="J58" s="84">
        <v>83</v>
      </c>
      <c r="K58" s="84">
        <v>15</v>
      </c>
      <c r="L58" s="84">
        <v>3</v>
      </c>
      <c r="M58" s="19">
        <v>7</v>
      </c>
      <c r="N58" s="19">
        <v>58</v>
      </c>
      <c r="O58" s="19" t="s">
        <v>29</v>
      </c>
    </row>
    <row r="59" spans="1:21" x14ac:dyDescent="0.15">
      <c r="A59" s="18" t="s">
        <v>147</v>
      </c>
      <c r="B59" s="84">
        <v>16</v>
      </c>
      <c r="C59" s="84">
        <v>4</v>
      </c>
      <c r="D59" s="84">
        <v>11</v>
      </c>
      <c r="E59" s="84" t="s">
        <v>29</v>
      </c>
      <c r="F59" s="84">
        <v>1</v>
      </c>
      <c r="G59" s="84" t="s">
        <v>29</v>
      </c>
      <c r="H59" s="84" t="s">
        <v>29</v>
      </c>
      <c r="I59" s="84" t="s">
        <v>29</v>
      </c>
      <c r="J59" s="84" t="s">
        <v>29</v>
      </c>
      <c r="K59" s="84" t="s">
        <v>29</v>
      </c>
      <c r="L59" s="84" t="s">
        <v>29</v>
      </c>
      <c r="M59" s="19" t="s">
        <v>29</v>
      </c>
      <c r="N59" s="19" t="s">
        <v>29</v>
      </c>
      <c r="O59" s="19" t="s">
        <v>29</v>
      </c>
    </row>
    <row r="60" spans="1:21" x14ac:dyDescent="0.15">
      <c r="A60" s="18" t="s">
        <v>148</v>
      </c>
      <c r="B60" s="84">
        <v>37</v>
      </c>
      <c r="C60" s="84">
        <v>19</v>
      </c>
      <c r="D60" s="84">
        <v>8</v>
      </c>
      <c r="E60" s="84" t="s">
        <v>29</v>
      </c>
      <c r="F60" s="84">
        <v>10</v>
      </c>
      <c r="G60" s="84" t="s">
        <v>29</v>
      </c>
      <c r="H60" s="84" t="s">
        <v>29</v>
      </c>
      <c r="I60" s="84" t="s">
        <v>29</v>
      </c>
      <c r="J60" s="84">
        <v>68</v>
      </c>
      <c r="K60" s="84">
        <v>9</v>
      </c>
      <c r="L60" s="84">
        <v>1</v>
      </c>
      <c r="M60" s="19">
        <v>7</v>
      </c>
      <c r="N60" s="19">
        <v>51</v>
      </c>
      <c r="O60" s="19" t="s">
        <v>29</v>
      </c>
    </row>
    <row r="61" spans="1:21" x14ac:dyDescent="0.15">
      <c r="A61" s="18" t="s">
        <v>139</v>
      </c>
      <c r="B61" s="84">
        <v>34</v>
      </c>
      <c r="C61" s="84">
        <v>16</v>
      </c>
      <c r="D61" s="84">
        <v>13</v>
      </c>
      <c r="E61" s="84">
        <v>1</v>
      </c>
      <c r="F61" s="84">
        <v>2</v>
      </c>
      <c r="G61" s="84">
        <v>2</v>
      </c>
      <c r="H61" s="84" t="s">
        <v>29</v>
      </c>
      <c r="I61" s="84" t="s">
        <v>29</v>
      </c>
      <c r="J61" s="84">
        <v>15</v>
      </c>
      <c r="K61" s="84">
        <v>6</v>
      </c>
      <c r="L61" s="84">
        <v>2</v>
      </c>
      <c r="M61" s="19" t="s">
        <v>29</v>
      </c>
      <c r="N61" s="19">
        <v>7</v>
      </c>
      <c r="O61" s="19" t="s">
        <v>29</v>
      </c>
    </row>
    <row r="62" spans="1:21" x14ac:dyDescent="0.15">
      <c r="A62" s="18" t="s">
        <v>149</v>
      </c>
      <c r="B62" s="84">
        <v>19</v>
      </c>
      <c r="C62" s="84">
        <v>10</v>
      </c>
      <c r="D62" s="84">
        <v>6</v>
      </c>
      <c r="E62" s="84" t="s">
        <v>29</v>
      </c>
      <c r="F62" s="84">
        <v>2</v>
      </c>
      <c r="G62" s="84">
        <v>1</v>
      </c>
      <c r="H62" s="84" t="s">
        <v>29</v>
      </c>
      <c r="I62" s="84" t="s">
        <v>29</v>
      </c>
      <c r="J62" s="84">
        <v>14</v>
      </c>
      <c r="K62" s="84">
        <v>10</v>
      </c>
      <c r="L62" s="84">
        <v>2</v>
      </c>
      <c r="M62" s="19" t="s">
        <v>29</v>
      </c>
      <c r="N62" s="19">
        <v>2</v>
      </c>
      <c r="O62" s="19" t="s">
        <v>29</v>
      </c>
    </row>
    <row r="63" spans="1:21" x14ac:dyDescent="0.15">
      <c r="A63" s="18" t="s">
        <v>150</v>
      </c>
      <c r="B63" s="84">
        <v>203</v>
      </c>
      <c r="C63" s="84">
        <v>108</v>
      </c>
      <c r="D63" s="84">
        <v>34</v>
      </c>
      <c r="E63" s="84">
        <v>11</v>
      </c>
      <c r="F63" s="84">
        <v>49</v>
      </c>
      <c r="G63" s="84">
        <v>1</v>
      </c>
      <c r="H63" s="84" t="s">
        <v>29</v>
      </c>
      <c r="I63" s="84" t="s">
        <v>29</v>
      </c>
      <c r="J63" s="84">
        <v>31</v>
      </c>
      <c r="K63" s="84">
        <v>12</v>
      </c>
      <c r="L63" s="84">
        <v>9</v>
      </c>
      <c r="M63" s="19">
        <v>2</v>
      </c>
      <c r="N63" s="19">
        <v>8</v>
      </c>
      <c r="O63" s="19" t="s">
        <v>29</v>
      </c>
    </row>
    <row r="64" spans="1:21" x14ac:dyDescent="0.15">
      <c r="A64" s="18" t="s">
        <v>151</v>
      </c>
      <c r="B64" s="84">
        <v>1940</v>
      </c>
      <c r="C64" s="84">
        <v>1515</v>
      </c>
      <c r="D64" s="84">
        <v>90</v>
      </c>
      <c r="E64" s="84">
        <v>251</v>
      </c>
      <c r="F64" s="84">
        <v>55</v>
      </c>
      <c r="G64" s="84">
        <v>4</v>
      </c>
      <c r="H64" s="84">
        <v>1</v>
      </c>
      <c r="I64" s="84">
        <v>24</v>
      </c>
      <c r="J64" s="84">
        <v>59</v>
      </c>
      <c r="K64" s="84">
        <v>38</v>
      </c>
      <c r="L64" s="84">
        <v>4</v>
      </c>
      <c r="M64" s="19" t="s">
        <v>29</v>
      </c>
      <c r="N64" s="19">
        <v>11</v>
      </c>
      <c r="O64" s="19">
        <v>6</v>
      </c>
    </row>
    <row r="65" spans="1:15" x14ac:dyDescent="0.15">
      <c r="A65" s="18" t="s">
        <v>152</v>
      </c>
      <c r="B65" s="84">
        <v>209</v>
      </c>
      <c r="C65" s="84">
        <v>180</v>
      </c>
      <c r="D65" s="84" t="s">
        <v>29</v>
      </c>
      <c r="E65" s="84">
        <v>12</v>
      </c>
      <c r="F65" s="84">
        <v>1</v>
      </c>
      <c r="G65" s="84">
        <v>5</v>
      </c>
      <c r="H65" s="84">
        <v>11</v>
      </c>
      <c r="I65" s="84" t="s">
        <v>29</v>
      </c>
      <c r="J65" s="84">
        <v>12</v>
      </c>
      <c r="K65" s="84">
        <v>4</v>
      </c>
      <c r="L65" s="84">
        <v>8</v>
      </c>
      <c r="M65" s="19" t="s">
        <v>29</v>
      </c>
      <c r="N65" s="19" t="s">
        <v>29</v>
      </c>
      <c r="O65" s="19" t="s">
        <v>29</v>
      </c>
    </row>
    <row r="66" spans="1:15" x14ac:dyDescent="0.15">
      <c r="A66" s="18" t="s">
        <v>153</v>
      </c>
      <c r="B66" s="84">
        <v>1875</v>
      </c>
      <c r="C66" s="84">
        <v>1142</v>
      </c>
      <c r="D66" s="84">
        <v>174</v>
      </c>
      <c r="E66" s="84">
        <v>200</v>
      </c>
      <c r="F66" s="84">
        <v>323</v>
      </c>
      <c r="G66" s="84">
        <v>6</v>
      </c>
      <c r="H66" s="84">
        <v>3</v>
      </c>
      <c r="I66" s="84">
        <v>27</v>
      </c>
      <c r="J66" s="84">
        <v>24</v>
      </c>
      <c r="K66" s="84">
        <v>7</v>
      </c>
      <c r="L66" s="84" t="s">
        <v>29</v>
      </c>
      <c r="M66" s="19">
        <v>5</v>
      </c>
      <c r="N66" s="19">
        <v>8</v>
      </c>
      <c r="O66" s="19">
        <v>4</v>
      </c>
    </row>
    <row r="67" spans="1:15" x14ac:dyDescent="0.15">
      <c r="A67" s="18" t="s">
        <v>154</v>
      </c>
      <c r="B67" s="84">
        <v>7096</v>
      </c>
      <c r="C67" s="84">
        <v>4415</v>
      </c>
      <c r="D67" s="84">
        <v>524</v>
      </c>
      <c r="E67" s="84">
        <v>685</v>
      </c>
      <c r="F67" s="84">
        <v>1383</v>
      </c>
      <c r="G67" s="84">
        <v>75</v>
      </c>
      <c r="H67" s="84">
        <v>2</v>
      </c>
      <c r="I67" s="84">
        <v>12</v>
      </c>
      <c r="J67" s="84">
        <v>43</v>
      </c>
      <c r="K67" s="84">
        <v>24</v>
      </c>
      <c r="L67" s="84">
        <v>2</v>
      </c>
      <c r="M67" s="19">
        <v>4</v>
      </c>
      <c r="N67" s="19">
        <v>10</v>
      </c>
      <c r="O67" s="19">
        <v>3</v>
      </c>
    </row>
    <row r="68" spans="1:15" x14ac:dyDescent="0.15">
      <c r="A68" s="18" t="s">
        <v>155</v>
      </c>
      <c r="B68" s="84">
        <v>2728</v>
      </c>
      <c r="C68" s="84">
        <v>1535</v>
      </c>
      <c r="D68" s="84">
        <v>239</v>
      </c>
      <c r="E68" s="84">
        <v>276</v>
      </c>
      <c r="F68" s="84">
        <v>620</v>
      </c>
      <c r="G68" s="84">
        <v>16</v>
      </c>
      <c r="H68" s="84">
        <v>4</v>
      </c>
      <c r="I68" s="84">
        <v>38</v>
      </c>
      <c r="J68" s="84">
        <v>107</v>
      </c>
      <c r="K68" s="84">
        <v>34</v>
      </c>
      <c r="L68" s="84">
        <v>2</v>
      </c>
      <c r="M68" s="19">
        <v>14</v>
      </c>
      <c r="N68" s="19">
        <v>52</v>
      </c>
      <c r="O68" s="19">
        <v>5</v>
      </c>
    </row>
    <row r="69" spans="1:15" x14ac:dyDescent="0.15">
      <c r="A69" s="49" t="s">
        <v>156</v>
      </c>
      <c r="B69" s="97">
        <v>1942</v>
      </c>
      <c r="C69" s="97">
        <v>1299</v>
      </c>
      <c r="D69" s="97">
        <v>188</v>
      </c>
      <c r="E69" s="97">
        <v>115</v>
      </c>
      <c r="F69" s="97">
        <v>254</v>
      </c>
      <c r="G69" s="97">
        <v>25</v>
      </c>
      <c r="H69" s="97">
        <v>46</v>
      </c>
      <c r="I69" s="97">
        <v>15</v>
      </c>
      <c r="J69" s="97">
        <v>76</v>
      </c>
      <c r="K69" s="97">
        <v>29</v>
      </c>
      <c r="L69" s="97">
        <v>14</v>
      </c>
      <c r="M69" s="50">
        <v>2</v>
      </c>
      <c r="N69" s="50">
        <v>31</v>
      </c>
      <c r="O69" s="50" t="s">
        <v>29</v>
      </c>
    </row>
    <row r="70" spans="1:15" x14ac:dyDescent="0.15">
      <c r="B70" s="100"/>
      <c r="C70" s="100"/>
      <c r="D70" s="100"/>
      <c r="E70" s="100"/>
      <c r="F70" s="100"/>
      <c r="G70" s="100"/>
      <c r="H70" s="100"/>
      <c r="I70" s="100"/>
      <c r="J70" s="100"/>
      <c r="K70" s="100"/>
      <c r="L70" s="100"/>
      <c r="M70" s="10"/>
      <c r="N70" s="10"/>
      <c r="O70" s="10"/>
    </row>
    <row r="71" spans="1:15" x14ac:dyDescent="0.15">
      <c r="B71" s="100"/>
      <c r="C71" s="100"/>
      <c r="D71" s="100"/>
      <c r="E71" s="100"/>
      <c r="F71" s="100"/>
      <c r="G71" s="100"/>
      <c r="H71" s="100"/>
      <c r="I71" s="100"/>
      <c r="J71" s="100"/>
      <c r="K71" s="100"/>
      <c r="L71" s="100"/>
      <c r="M71" s="10"/>
      <c r="N71" s="10"/>
    </row>
    <row r="72" spans="1:15" x14ac:dyDescent="0.15">
      <c r="B72" s="94"/>
      <c r="C72" s="95"/>
      <c r="D72" s="95"/>
      <c r="E72" s="95"/>
      <c r="F72" s="95"/>
      <c r="G72" s="98" t="s">
        <v>190</v>
      </c>
      <c r="H72" s="95"/>
      <c r="I72" s="95"/>
      <c r="J72" s="95"/>
      <c r="K72" s="95"/>
      <c r="L72" s="109"/>
    </row>
    <row r="73" spans="1:15" ht="19.5" customHeight="1" x14ac:dyDescent="0.15">
      <c r="B73" s="120" t="s">
        <v>21</v>
      </c>
      <c r="C73" s="110"/>
      <c r="D73" s="110"/>
      <c r="E73" s="110"/>
      <c r="F73" s="110"/>
      <c r="G73" s="110"/>
      <c r="H73" s="110"/>
      <c r="I73" s="110"/>
      <c r="J73" s="110"/>
      <c r="K73" s="110"/>
      <c r="L73" s="110"/>
    </row>
    <row r="74" spans="1:15" ht="45.75" customHeight="1" x14ac:dyDescent="0.15">
      <c r="B74" s="113" t="s">
        <v>191</v>
      </c>
      <c r="C74" s="116" t="s">
        <v>129</v>
      </c>
      <c r="D74" s="116" t="s">
        <v>130</v>
      </c>
      <c r="E74" s="116" t="s">
        <v>192</v>
      </c>
      <c r="F74" s="116" t="s">
        <v>193</v>
      </c>
      <c r="G74" s="116" t="s">
        <v>194</v>
      </c>
      <c r="H74" s="116" t="s">
        <v>195</v>
      </c>
      <c r="I74" s="116" t="s">
        <v>196</v>
      </c>
      <c r="J74" s="116" t="s">
        <v>197</v>
      </c>
      <c r="K74" s="116" t="s">
        <v>198</v>
      </c>
      <c r="L74" s="116" t="s">
        <v>199</v>
      </c>
    </row>
    <row r="75" spans="1:15" x14ac:dyDescent="0.15">
      <c r="A75" s="47" t="s">
        <v>21</v>
      </c>
      <c r="B75" s="122">
        <v>14729</v>
      </c>
      <c r="C75" s="122">
        <v>534</v>
      </c>
      <c r="D75" s="122">
        <v>74</v>
      </c>
      <c r="E75" s="122">
        <v>39</v>
      </c>
      <c r="F75" s="122">
        <v>43780</v>
      </c>
      <c r="G75" s="122">
        <v>1515</v>
      </c>
      <c r="H75" s="122">
        <v>46</v>
      </c>
      <c r="I75" s="122">
        <v>1384</v>
      </c>
      <c r="J75" s="122">
        <v>2235</v>
      </c>
      <c r="K75" s="122">
        <v>585</v>
      </c>
      <c r="L75" s="122">
        <v>7867</v>
      </c>
    </row>
    <row r="76" spans="1:15" x14ac:dyDescent="0.15">
      <c r="A76" s="22" t="s">
        <v>143</v>
      </c>
      <c r="B76" s="99">
        <v>290</v>
      </c>
      <c r="C76" s="99">
        <v>20</v>
      </c>
      <c r="D76" s="99">
        <v>7</v>
      </c>
      <c r="E76" s="99">
        <v>3</v>
      </c>
      <c r="F76" s="99">
        <v>3</v>
      </c>
      <c r="G76" s="99">
        <v>56</v>
      </c>
      <c r="H76" s="99">
        <v>4</v>
      </c>
      <c r="I76" s="99">
        <v>15</v>
      </c>
      <c r="J76" s="99">
        <v>126</v>
      </c>
      <c r="K76" s="99">
        <v>1</v>
      </c>
      <c r="L76" s="99">
        <v>58</v>
      </c>
    </row>
    <row r="77" spans="1:15" x14ac:dyDescent="0.15">
      <c r="A77" s="18" t="s">
        <v>144</v>
      </c>
      <c r="B77" s="84">
        <v>651</v>
      </c>
      <c r="C77" s="84">
        <v>57</v>
      </c>
      <c r="D77" s="84">
        <v>18</v>
      </c>
      <c r="E77" s="84">
        <v>3</v>
      </c>
      <c r="F77" s="84">
        <v>155</v>
      </c>
      <c r="G77" s="84">
        <v>271</v>
      </c>
      <c r="H77" s="84" t="s">
        <v>29</v>
      </c>
      <c r="I77" s="84">
        <v>64</v>
      </c>
      <c r="J77" s="84">
        <v>53</v>
      </c>
      <c r="K77" s="84" t="s">
        <v>29</v>
      </c>
      <c r="L77" s="84">
        <v>185</v>
      </c>
    </row>
    <row r="78" spans="1:15" x14ac:dyDescent="0.15">
      <c r="A78" s="18" t="s">
        <v>145</v>
      </c>
      <c r="B78" s="84">
        <v>368</v>
      </c>
      <c r="C78" s="84">
        <v>301</v>
      </c>
      <c r="D78" s="84" t="s">
        <v>29</v>
      </c>
      <c r="E78" s="84">
        <v>5</v>
      </c>
      <c r="F78" s="84">
        <v>15</v>
      </c>
      <c r="G78" s="84">
        <v>18</v>
      </c>
      <c r="H78" s="84" t="s">
        <v>29</v>
      </c>
      <c r="I78" s="84">
        <v>8</v>
      </c>
      <c r="J78" s="84">
        <v>7</v>
      </c>
      <c r="K78" s="84" t="s">
        <v>29</v>
      </c>
      <c r="L78" s="84">
        <v>29</v>
      </c>
    </row>
    <row r="79" spans="1:15" x14ac:dyDescent="0.15">
      <c r="A79" s="18" t="s">
        <v>146</v>
      </c>
      <c r="B79" s="84">
        <v>85</v>
      </c>
      <c r="C79" s="84">
        <v>3</v>
      </c>
      <c r="D79" s="84" t="s">
        <v>29</v>
      </c>
      <c r="E79" s="84">
        <v>1</v>
      </c>
      <c r="F79" s="84">
        <v>707</v>
      </c>
      <c r="G79" s="84">
        <v>1</v>
      </c>
      <c r="H79" s="84" t="s">
        <v>29</v>
      </c>
      <c r="I79" s="84">
        <v>10</v>
      </c>
      <c r="J79" s="84">
        <v>1</v>
      </c>
      <c r="K79" s="84" t="s">
        <v>29</v>
      </c>
      <c r="L79" s="84">
        <v>69</v>
      </c>
    </row>
    <row r="80" spans="1:15" x14ac:dyDescent="0.15">
      <c r="A80" s="18" t="s">
        <v>147</v>
      </c>
      <c r="B80" s="84">
        <v>36</v>
      </c>
      <c r="C80" s="84">
        <v>1</v>
      </c>
      <c r="D80" s="84" t="s">
        <v>29</v>
      </c>
      <c r="E80" s="84">
        <v>1</v>
      </c>
      <c r="F80" s="84">
        <v>311</v>
      </c>
      <c r="G80" s="84" t="s">
        <v>29</v>
      </c>
      <c r="H80" s="84" t="s">
        <v>29</v>
      </c>
      <c r="I80" s="84">
        <v>1</v>
      </c>
      <c r="J80" s="84">
        <v>1</v>
      </c>
      <c r="K80" s="84" t="s">
        <v>29</v>
      </c>
      <c r="L80" s="84">
        <v>32</v>
      </c>
    </row>
    <row r="81" spans="1:12" x14ac:dyDescent="0.15">
      <c r="A81" s="18" t="s">
        <v>148</v>
      </c>
      <c r="B81" s="84">
        <v>17</v>
      </c>
      <c r="C81" s="84">
        <v>2</v>
      </c>
      <c r="D81" s="84" t="s">
        <v>29</v>
      </c>
      <c r="E81" s="84" t="s">
        <v>29</v>
      </c>
      <c r="F81" s="84">
        <v>216</v>
      </c>
      <c r="G81" s="84" t="s">
        <v>29</v>
      </c>
      <c r="H81" s="84" t="s">
        <v>29</v>
      </c>
      <c r="I81" s="84">
        <v>4</v>
      </c>
      <c r="J81" s="84" t="s">
        <v>29</v>
      </c>
      <c r="K81" s="84" t="s">
        <v>29</v>
      </c>
      <c r="L81" s="84">
        <v>11</v>
      </c>
    </row>
    <row r="82" spans="1:12" x14ac:dyDescent="0.15">
      <c r="A82" s="18" t="s">
        <v>139</v>
      </c>
      <c r="B82" s="84">
        <v>32</v>
      </c>
      <c r="C82" s="84" t="s">
        <v>29</v>
      </c>
      <c r="D82" s="84" t="s">
        <v>29</v>
      </c>
      <c r="E82" s="84" t="s">
        <v>29</v>
      </c>
      <c r="F82" s="84">
        <v>180</v>
      </c>
      <c r="G82" s="84">
        <v>1</v>
      </c>
      <c r="H82" s="84" t="s">
        <v>29</v>
      </c>
      <c r="I82" s="84">
        <v>5</v>
      </c>
      <c r="J82" s="84" t="s">
        <v>29</v>
      </c>
      <c r="K82" s="84" t="s">
        <v>29</v>
      </c>
      <c r="L82" s="84">
        <v>26</v>
      </c>
    </row>
    <row r="83" spans="1:12" x14ac:dyDescent="0.15">
      <c r="A83" s="18" t="s">
        <v>149</v>
      </c>
      <c r="B83" s="84">
        <v>3</v>
      </c>
      <c r="C83" s="84" t="s">
        <v>29</v>
      </c>
      <c r="D83" s="84" t="s">
        <v>29</v>
      </c>
      <c r="E83" s="84" t="s">
        <v>29</v>
      </c>
      <c r="F83" s="84">
        <v>67</v>
      </c>
      <c r="G83" s="84" t="s">
        <v>29</v>
      </c>
      <c r="H83" s="84" t="s">
        <v>29</v>
      </c>
      <c r="I83" s="84" t="s">
        <v>29</v>
      </c>
      <c r="J83" s="84" t="s">
        <v>29</v>
      </c>
      <c r="K83" s="84" t="s">
        <v>29</v>
      </c>
      <c r="L83" s="84">
        <v>3</v>
      </c>
    </row>
    <row r="84" spans="1:12" x14ac:dyDescent="0.15">
      <c r="A84" s="18" t="s">
        <v>150</v>
      </c>
      <c r="B84" s="84">
        <v>33</v>
      </c>
      <c r="C84" s="84">
        <v>7</v>
      </c>
      <c r="D84" s="84" t="s">
        <v>29</v>
      </c>
      <c r="E84" s="84" t="s">
        <v>29</v>
      </c>
      <c r="F84" s="84">
        <v>1192</v>
      </c>
      <c r="G84" s="84" t="s">
        <v>29</v>
      </c>
      <c r="H84" s="84" t="s">
        <v>29</v>
      </c>
      <c r="I84" s="84" t="s">
        <v>29</v>
      </c>
      <c r="J84" s="84" t="s">
        <v>29</v>
      </c>
      <c r="K84" s="84" t="s">
        <v>29</v>
      </c>
      <c r="L84" s="84">
        <v>26</v>
      </c>
    </row>
    <row r="85" spans="1:12" x14ac:dyDescent="0.15">
      <c r="A85" s="18" t="s">
        <v>151</v>
      </c>
      <c r="B85" s="84">
        <v>1232</v>
      </c>
      <c r="C85" s="84">
        <v>30</v>
      </c>
      <c r="D85" s="84">
        <v>3</v>
      </c>
      <c r="E85" s="84" t="s">
        <v>29</v>
      </c>
      <c r="F85" s="84">
        <v>26328</v>
      </c>
      <c r="G85" s="84">
        <v>53</v>
      </c>
      <c r="H85" s="84">
        <v>11</v>
      </c>
      <c r="I85" s="84">
        <v>201</v>
      </c>
      <c r="J85" s="84">
        <v>36</v>
      </c>
      <c r="K85" s="84">
        <v>2</v>
      </c>
      <c r="L85" s="84">
        <v>896</v>
      </c>
    </row>
    <row r="86" spans="1:12" x14ac:dyDescent="0.15">
      <c r="A86" s="18" t="s">
        <v>152</v>
      </c>
      <c r="B86" s="84">
        <v>3776</v>
      </c>
      <c r="C86" s="84" t="s">
        <v>29</v>
      </c>
      <c r="D86" s="84">
        <v>7</v>
      </c>
      <c r="E86" s="84" t="s">
        <v>29</v>
      </c>
      <c r="F86" s="84">
        <v>818</v>
      </c>
      <c r="G86" s="84">
        <v>6</v>
      </c>
      <c r="H86" s="84" t="s">
        <v>29</v>
      </c>
      <c r="I86" s="84">
        <v>267</v>
      </c>
      <c r="J86" s="84">
        <v>20</v>
      </c>
      <c r="K86" s="84">
        <v>12</v>
      </c>
      <c r="L86" s="84">
        <v>3464</v>
      </c>
    </row>
    <row r="87" spans="1:12" x14ac:dyDescent="0.15">
      <c r="A87" s="18" t="s">
        <v>153</v>
      </c>
      <c r="B87" s="84">
        <v>316</v>
      </c>
      <c r="C87" s="84">
        <v>3</v>
      </c>
      <c r="D87" s="84">
        <v>2</v>
      </c>
      <c r="E87" s="84" t="s">
        <v>29</v>
      </c>
      <c r="F87" s="84">
        <v>636</v>
      </c>
      <c r="G87" s="84">
        <v>3</v>
      </c>
      <c r="H87" s="84" t="s">
        <v>29</v>
      </c>
      <c r="I87" s="84">
        <v>29</v>
      </c>
      <c r="J87" s="84">
        <v>1</v>
      </c>
      <c r="K87" s="84" t="s">
        <v>29</v>
      </c>
      <c r="L87" s="84">
        <v>278</v>
      </c>
    </row>
    <row r="88" spans="1:12" x14ac:dyDescent="0.15">
      <c r="A88" s="18" t="s">
        <v>154</v>
      </c>
      <c r="B88" s="84">
        <v>1511</v>
      </c>
      <c r="C88" s="84">
        <v>5</v>
      </c>
      <c r="D88" s="84">
        <v>7</v>
      </c>
      <c r="E88" s="84">
        <v>1</v>
      </c>
      <c r="F88" s="84">
        <v>1316</v>
      </c>
      <c r="G88" s="84">
        <v>2</v>
      </c>
      <c r="H88" s="84" t="s">
        <v>29</v>
      </c>
      <c r="I88" s="84">
        <v>89</v>
      </c>
      <c r="J88" s="84">
        <v>21</v>
      </c>
      <c r="K88" s="84">
        <v>113</v>
      </c>
      <c r="L88" s="84">
        <v>1273</v>
      </c>
    </row>
    <row r="89" spans="1:12" x14ac:dyDescent="0.15">
      <c r="A89" s="18" t="s">
        <v>155</v>
      </c>
      <c r="B89" s="84">
        <v>1815</v>
      </c>
      <c r="C89" s="84">
        <v>69</v>
      </c>
      <c r="D89" s="84">
        <v>14</v>
      </c>
      <c r="E89" s="84">
        <v>15</v>
      </c>
      <c r="F89" s="84">
        <v>3608</v>
      </c>
      <c r="G89" s="84">
        <v>475</v>
      </c>
      <c r="H89" s="84">
        <v>11</v>
      </c>
      <c r="I89" s="84">
        <v>223</v>
      </c>
      <c r="J89" s="84">
        <v>330</v>
      </c>
      <c r="K89" s="84">
        <v>80</v>
      </c>
      <c r="L89" s="84">
        <v>598</v>
      </c>
    </row>
    <row r="90" spans="1:12" x14ac:dyDescent="0.15">
      <c r="A90" s="49" t="s">
        <v>156</v>
      </c>
      <c r="B90" s="97">
        <v>4199</v>
      </c>
      <c r="C90" s="97">
        <v>39</v>
      </c>
      <c r="D90" s="97">
        <v>16</v>
      </c>
      <c r="E90" s="97">
        <v>11</v>
      </c>
      <c r="F90" s="97">
        <v>8935</v>
      </c>
      <c r="G90" s="97">
        <v>630</v>
      </c>
      <c r="H90" s="97">
        <v>20</v>
      </c>
      <c r="I90" s="97">
        <v>478</v>
      </c>
      <c r="J90" s="97">
        <v>1640</v>
      </c>
      <c r="K90" s="97">
        <v>377</v>
      </c>
      <c r="L90" s="97">
        <v>988</v>
      </c>
    </row>
    <row r="92" spans="1:12" x14ac:dyDescent="0.15">
      <c r="A92" s="6" t="s">
        <v>46</v>
      </c>
      <c r="B92" s="3" t="s">
        <v>90</v>
      </c>
    </row>
    <row r="93" spans="1:12" x14ac:dyDescent="0.15">
      <c r="A93" s="6" t="s">
        <v>46</v>
      </c>
      <c r="B93" s="3" t="s">
        <v>200</v>
      </c>
    </row>
    <row r="94" spans="1:12" x14ac:dyDescent="0.15">
      <c r="A94" s="6" t="s">
        <v>46</v>
      </c>
      <c r="B94" s="3" t="s">
        <v>201</v>
      </c>
    </row>
  </sheetData>
  <phoneticPr fontId="3"/>
  <pageMargins left="0.59055118110236227" right="0.59055118110236227" top="0.59055118110236227" bottom="0.59055118110236227" header="0.51181102362204722" footer="0.51181102362204722"/>
  <pageSetup paperSize="9" scale="57" orientation="landscape" r:id="rId1"/>
  <headerFooter alignWithMargins="0">
    <oddHeader>&amp;A</oddHeader>
    <oddFooter>&amp;P ページ</oddFooter>
  </headerFooter>
  <rowBreaks count="1" manualBreakCount="1">
    <brk id="50" max="6553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I93"/>
  <sheetViews>
    <sheetView workbookViewId="0"/>
  </sheetViews>
  <sheetFormatPr defaultRowHeight="15" x14ac:dyDescent="0.15"/>
  <cols>
    <col min="1" max="1" width="19" style="3" customWidth="1"/>
    <col min="2" max="3" width="9" style="3"/>
    <col min="4" max="4" width="10.125" style="3" customWidth="1"/>
    <col min="5" max="5" width="9" style="3"/>
    <col min="6" max="7" width="10.125" style="3" customWidth="1"/>
    <col min="8" max="9" width="11" style="3" customWidth="1"/>
    <col min="10" max="10" width="10.375" style="3" customWidth="1"/>
    <col min="11" max="12" width="9" style="3"/>
    <col min="13" max="14" width="10.5" style="3" customWidth="1"/>
    <col min="15" max="15" width="10.375" style="3" customWidth="1"/>
    <col min="16" max="16" width="11" style="3" customWidth="1"/>
    <col min="17" max="18" width="9" style="3"/>
    <col min="19" max="19" width="10.875" style="3" customWidth="1"/>
    <col min="20" max="16384" width="9" style="3"/>
  </cols>
  <sheetData>
    <row r="1" spans="1:87" x14ac:dyDescent="0.15">
      <c r="A1" s="1" t="s">
        <v>0</v>
      </c>
      <c r="B1" s="12">
        <v>116630</v>
      </c>
    </row>
    <row r="2" spans="1:87" x14ac:dyDescent="0.15">
      <c r="A2" s="2" t="s">
        <v>1</v>
      </c>
      <c r="B2" s="2" t="s">
        <v>217</v>
      </c>
    </row>
    <row r="3" spans="1:87" x14ac:dyDescent="0.15">
      <c r="A3" s="1" t="s">
        <v>2</v>
      </c>
      <c r="B3" s="1" t="s">
        <v>3</v>
      </c>
    </row>
    <row r="4" spans="1:87" x14ac:dyDescent="0.15">
      <c r="A4" s="1" t="s">
        <v>4</v>
      </c>
      <c r="B4" s="1" t="s">
        <v>5</v>
      </c>
    </row>
    <row r="5" spans="1:87" x14ac:dyDescent="0.15">
      <c r="A5" s="1" t="s">
        <v>6</v>
      </c>
      <c r="B5" s="1" t="s">
        <v>79</v>
      </c>
    </row>
    <row r="6" spans="1:87" x14ac:dyDescent="0.15">
      <c r="A6" s="1" t="s">
        <v>8</v>
      </c>
      <c r="B6" s="1" t="s">
        <v>202</v>
      </c>
    </row>
    <row r="8" spans="1:87" s="23" customFormat="1" ht="16.5" customHeight="1" x14ac:dyDescent="0.15">
      <c r="B8" s="30"/>
      <c r="C8" s="31"/>
      <c r="D8" s="32"/>
      <c r="E8" s="24" t="s">
        <v>118</v>
      </c>
      <c r="F8" s="32"/>
      <c r="G8" s="32"/>
      <c r="H8" s="33"/>
      <c r="I8" s="30"/>
      <c r="J8" s="34"/>
      <c r="K8" s="35"/>
      <c r="L8" s="35"/>
      <c r="M8" s="35"/>
      <c r="N8" s="35"/>
      <c r="O8" s="35"/>
      <c r="P8" s="32"/>
      <c r="Q8" s="35"/>
      <c r="R8" s="24" t="s">
        <v>119</v>
      </c>
      <c r="S8" s="35"/>
      <c r="T8" s="35"/>
      <c r="U8" s="35"/>
      <c r="V8" s="35"/>
      <c r="W8" s="35"/>
      <c r="X8" s="32"/>
      <c r="Y8" s="32"/>
      <c r="Z8" s="33"/>
    </row>
    <row r="9" spans="1:87" s="23" customFormat="1" ht="18.75" customHeight="1" x14ac:dyDescent="0.15">
      <c r="A9" s="11"/>
      <c r="B9" s="37"/>
      <c r="C9" s="27" t="s">
        <v>21</v>
      </c>
      <c r="D9" s="38"/>
      <c r="E9" s="38"/>
      <c r="F9" s="38"/>
      <c r="G9" s="38"/>
      <c r="H9" s="38"/>
      <c r="I9" s="37"/>
      <c r="J9" s="38"/>
      <c r="K9" s="39" t="s">
        <v>120</v>
      </c>
      <c r="L9" s="36"/>
      <c r="M9" s="40"/>
      <c r="N9" s="41"/>
      <c r="O9" s="25" t="s">
        <v>121</v>
      </c>
      <c r="P9" s="42"/>
      <c r="Q9" s="41"/>
      <c r="R9" s="25" t="s">
        <v>122</v>
      </c>
      <c r="S9" s="42"/>
      <c r="T9" s="31"/>
      <c r="U9" s="35"/>
      <c r="V9" s="57" t="s">
        <v>203</v>
      </c>
      <c r="W9" s="32"/>
      <c r="X9" s="33"/>
      <c r="Y9" s="37"/>
      <c r="Z9" s="37"/>
      <c r="BQ9" s="11"/>
      <c r="BR9" s="11"/>
      <c r="BS9" s="11"/>
      <c r="BT9" s="11"/>
      <c r="BU9" s="11"/>
      <c r="BV9" s="11"/>
      <c r="BW9" s="11"/>
      <c r="BX9" s="11"/>
      <c r="BY9" s="11"/>
      <c r="BZ9" s="11"/>
      <c r="CA9" s="11"/>
      <c r="CB9" s="11"/>
      <c r="CC9" s="11"/>
      <c r="CD9" s="11"/>
      <c r="CE9" s="11"/>
      <c r="CF9" s="11"/>
      <c r="CG9" s="11"/>
      <c r="CH9" s="11"/>
      <c r="CI9" s="11"/>
    </row>
    <row r="10" spans="1:87" s="23" customFormat="1" ht="43.5" x14ac:dyDescent="0.15">
      <c r="A10" s="11" t="s">
        <v>204</v>
      </c>
      <c r="B10" s="29" t="s">
        <v>21</v>
      </c>
      <c r="C10" s="37" t="s">
        <v>125</v>
      </c>
      <c r="D10" s="29" t="s">
        <v>126</v>
      </c>
      <c r="E10" s="29" t="s">
        <v>127</v>
      </c>
      <c r="F10" s="29" t="s">
        <v>128</v>
      </c>
      <c r="G10" s="29" t="s">
        <v>129</v>
      </c>
      <c r="H10" s="29" t="s">
        <v>130</v>
      </c>
      <c r="I10" s="29" t="s">
        <v>131</v>
      </c>
      <c r="J10" s="29" t="s">
        <v>21</v>
      </c>
      <c r="K10" s="29" t="s">
        <v>132</v>
      </c>
      <c r="L10" s="29" t="s">
        <v>133</v>
      </c>
      <c r="M10" s="52" t="s">
        <v>134</v>
      </c>
      <c r="N10" s="38" t="s">
        <v>135</v>
      </c>
      <c r="O10" s="38" t="s">
        <v>136</v>
      </c>
      <c r="P10" s="27" t="s">
        <v>137</v>
      </c>
      <c r="Q10" s="27" t="s">
        <v>138</v>
      </c>
      <c r="R10" s="38" t="s">
        <v>135</v>
      </c>
      <c r="S10" s="38" t="s">
        <v>136</v>
      </c>
      <c r="T10" s="38" t="s">
        <v>135</v>
      </c>
      <c r="U10" s="38" t="s">
        <v>136</v>
      </c>
      <c r="V10" s="30" t="s">
        <v>205</v>
      </c>
      <c r="W10" s="30" t="s">
        <v>206</v>
      </c>
      <c r="X10" s="30" t="s">
        <v>207</v>
      </c>
      <c r="Y10" s="29" t="s">
        <v>141</v>
      </c>
      <c r="Z10" s="29" t="s">
        <v>142</v>
      </c>
      <c r="BQ10" s="11"/>
      <c r="BR10" s="11"/>
      <c r="BS10" s="11"/>
      <c r="BT10" s="11"/>
      <c r="BU10" s="11"/>
      <c r="BV10" s="11"/>
      <c r="BW10" s="11"/>
      <c r="BX10" s="11"/>
      <c r="BY10" s="11"/>
      <c r="BZ10" s="11"/>
      <c r="CA10" s="11"/>
      <c r="CB10" s="11"/>
      <c r="CC10" s="11"/>
      <c r="CD10" s="11"/>
      <c r="CE10" s="11"/>
      <c r="CF10" s="11"/>
      <c r="CG10" s="11"/>
      <c r="CH10" s="11"/>
      <c r="CI10" s="11"/>
    </row>
    <row r="11" spans="1:87" x14ac:dyDescent="0.15">
      <c r="A11" s="53" t="s">
        <v>21</v>
      </c>
      <c r="B11" s="82">
        <v>274690</v>
      </c>
      <c r="C11" s="82">
        <v>4167</v>
      </c>
      <c r="D11" s="82">
        <v>3898</v>
      </c>
      <c r="E11" s="82">
        <v>95</v>
      </c>
      <c r="F11" s="82">
        <v>15792</v>
      </c>
      <c r="G11" s="82">
        <v>161</v>
      </c>
      <c r="H11" s="82">
        <v>13</v>
      </c>
      <c r="I11" s="82">
        <v>430</v>
      </c>
      <c r="J11" s="82">
        <v>198409</v>
      </c>
      <c r="K11" s="82">
        <v>14817</v>
      </c>
      <c r="L11" s="82">
        <v>979</v>
      </c>
      <c r="M11" s="17">
        <v>118415</v>
      </c>
      <c r="N11" s="17">
        <v>2862</v>
      </c>
      <c r="O11" s="17">
        <v>80</v>
      </c>
      <c r="P11" s="17">
        <v>3797</v>
      </c>
      <c r="Q11" s="17">
        <v>783</v>
      </c>
      <c r="R11" s="17">
        <v>4370</v>
      </c>
      <c r="S11" s="17">
        <v>718</v>
      </c>
      <c r="T11" s="17">
        <v>4416</v>
      </c>
      <c r="U11" s="17">
        <v>27595</v>
      </c>
      <c r="V11" s="17">
        <v>2363</v>
      </c>
      <c r="W11" s="17">
        <v>2114</v>
      </c>
      <c r="X11" s="17">
        <v>5148</v>
      </c>
      <c r="Y11" s="17">
        <v>564</v>
      </c>
      <c r="Z11" s="17">
        <v>9388</v>
      </c>
    </row>
    <row r="12" spans="1:87" x14ac:dyDescent="0.15">
      <c r="A12" s="54" t="s">
        <v>143</v>
      </c>
      <c r="B12" s="84">
        <v>4056</v>
      </c>
      <c r="C12" s="84">
        <v>23</v>
      </c>
      <c r="D12" s="84">
        <v>13</v>
      </c>
      <c r="E12" s="84">
        <v>1</v>
      </c>
      <c r="F12" s="84">
        <v>1</v>
      </c>
      <c r="G12" s="84">
        <v>8</v>
      </c>
      <c r="H12" s="84">
        <v>1</v>
      </c>
      <c r="I12" s="84">
        <v>15</v>
      </c>
      <c r="J12" s="84">
        <v>3105</v>
      </c>
      <c r="K12" s="84">
        <v>94</v>
      </c>
      <c r="L12" s="84">
        <v>11</v>
      </c>
      <c r="M12" s="19">
        <v>832</v>
      </c>
      <c r="N12" s="19">
        <v>57</v>
      </c>
      <c r="O12" s="19">
        <v>3</v>
      </c>
      <c r="P12" s="19">
        <v>210</v>
      </c>
      <c r="Q12" s="19">
        <v>19</v>
      </c>
      <c r="R12" s="19">
        <v>95</v>
      </c>
      <c r="S12" s="19">
        <v>22</v>
      </c>
      <c r="T12" s="19">
        <v>89</v>
      </c>
      <c r="U12" s="19">
        <v>750</v>
      </c>
      <c r="V12" s="19">
        <v>60</v>
      </c>
      <c r="W12" s="19">
        <v>76</v>
      </c>
      <c r="X12" s="19">
        <v>158</v>
      </c>
      <c r="Y12" s="19">
        <v>8</v>
      </c>
      <c r="Z12" s="19">
        <v>621</v>
      </c>
    </row>
    <row r="13" spans="1:87" x14ac:dyDescent="0.15">
      <c r="A13" s="54" t="s">
        <v>144</v>
      </c>
      <c r="B13" s="84">
        <v>25830</v>
      </c>
      <c r="C13" s="84">
        <v>203</v>
      </c>
      <c r="D13" s="84">
        <v>183</v>
      </c>
      <c r="E13" s="84">
        <v>10</v>
      </c>
      <c r="F13" s="84">
        <v>28</v>
      </c>
      <c r="G13" s="84">
        <v>6</v>
      </c>
      <c r="H13" s="84">
        <v>4</v>
      </c>
      <c r="I13" s="84">
        <v>133</v>
      </c>
      <c r="J13" s="84">
        <v>8034</v>
      </c>
      <c r="K13" s="84">
        <v>367</v>
      </c>
      <c r="L13" s="84">
        <v>42</v>
      </c>
      <c r="M13" s="84">
        <v>1885</v>
      </c>
      <c r="N13" s="84">
        <v>99</v>
      </c>
      <c r="O13" s="84">
        <v>7</v>
      </c>
      <c r="P13" s="19">
        <v>450</v>
      </c>
      <c r="Q13" s="19">
        <v>19</v>
      </c>
      <c r="R13" s="19">
        <v>99</v>
      </c>
      <c r="S13" s="19">
        <v>111</v>
      </c>
      <c r="T13" s="19">
        <v>203</v>
      </c>
      <c r="U13" s="19">
        <v>1687</v>
      </c>
      <c r="V13" s="19">
        <v>161</v>
      </c>
      <c r="W13" s="19">
        <v>230</v>
      </c>
      <c r="X13" s="19">
        <v>389</v>
      </c>
      <c r="Y13" s="19">
        <v>15</v>
      </c>
      <c r="Z13" s="19">
        <v>2270</v>
      </c>
    </row>
    <row r="14" spans="1:87" x14ac:dyDescent="0.15">
      <c r="A14" s="54" t="s">
        <v>145</v>
      </c>
      <c r="B14" s="84">
        <v>7125</v>
      </c>
      <c r="C14" s="84">
        <v>108</v>
      </c>
      <c r="D14" s="84">
        <v>13</v>
      </c>
      <c r="E14" s="84" t="s">
        <v>29</v>
      </c>
      <c r="F14" s="84">
        <v>8</v>
      </c>
      <c r="G14" s="84">
        <v>95</v>
      </c>
      <c r="H14" s="84" t="s">
        <v>29</v>
      </c>
      <c r="I14" s="84">
        <v>17</v>
      </c>
      <c r="J14" s="84">
        <v>151</v>
      </c>
      <c r="K14" s="84">
        <v>1</v>
      </c>
      <c r="L14" s="84" t="s">
        <v>29</v>
      </c>
      <c r="M14" s="84">
        <v>6</v>
      </c>
      <c r="N14" s="84" t="s">
        <v>29</v>
      </c>
      <c r="O14" s="84" t="s">
        <v>29</v>
      </c>
      <c r="P14" s="19">
        <v>1</v>
      </c>
      <c r="Q14" s="19">
        <v>4</v>
      </c>
      <c r="R14" s="19">
        <v>19</v>
      </c>
      <c r="S14" s="19">
        <v>3</v>
      </c>
      <c r="T14" s="19">
        <v>7</v>
      </c>
      <c r="U14" s="19">
        <v>42</v>
      </c>
      <c r="V14" s="19">
        <v>10</v>
      </c>
      <c r="W14" s="19">
        <v>30</v>
      </c>
      <c r="X14" s="19">
        <v>1</v>
      </c>
      <c r="Y14" s="19">
        <v>1</v>
      </c>
      <c r="Z14" s="19">
        <v>26</v>
      </c>
    </row>
    <row r="15" spans="1:87" x14ac:dyDescent="0.15">
      <c r="A15" s="54" t="s">
        <v>146</v>
      </c>
      <c r="B15" s="84">
        <v>1832</v>
      </c>
      <c r="C15" s="84">
        <v>12</v>
      </c>
      <c r="D15" s="84">
        <v>6</v>
      </c>
      <c r="E15" s="84" t="s">
        <v>29</v>
      </c>
      <c r="F15" s="84">
        <v>250</v>
      </c>
      <c r="G15" s="84">
        <v>6</v>
      </c>
      <c r="H15" s="84" t="s">
        <v>29</v>
      </c>
      <c r="I15" s="84" t="s">
        <v>29</v>
      </c>
      <c r="J15" s="84">
        <v>952</v>
      </c>
      <c r="K15" s="84">
        <v>3</v>
      </c>
      <c r="L15" s="84" t="s">
        <v>29</v>
      </c>
      <c r="M15" s="84">
        <v>478</v>
      </c>
      <c r="N15" s="84" t="s">
        <v>29</v>
      </c>
      <c r="O15" s="84" t="s">
        <v>29</v>
      </c>
      <c r="P15" s="19">
        <v>1</v>
      </c>
      <c r="Q15" s="19">
        <v>21</v>
      </c>
      <c r="R15" s="19">
        <v>35</v>
      </c>
      <c r="S15" s="19">
        <v>3</v>
      </c>
      <c r="T15" s="19">
        <v>66</v>
      </c>
      <c r="U15" s="19">
        <v>225</v>
      </c>
      <c r="V15" s="19">
        <v>52</v>
      </c>
      <c r="W15" s="19">
        <v>5</v>
      </c>
      <c r="X15" s="19">
        <v>28</v>
      </c>
      <c r="Y15" s="19">
        <v>2</v>
      </c>
      <c r="Z15" s="19">
        <v>33</v>
      </c>
    </row>
    <row r="16" spans="1:87" x14ac:dyDescent="0.15">
      <c r="A16" s="54" t="s">
        <v>147</v>
      </c>
      <c r="B16" s="84">
        <v>720</v>
      </c>
      <c r="C16" s="84">
        <v>11</v>
      </c>
      <c r="D16" s="84">
        <v>5</v>
      </c>
      <c r="E16" s="84" t="s">
        <v>29</v>
      </c>
      <c r="F16" s="84">
        <v>122</v>
      </c>
      <c r="G16" s="84">
        <v>6</v>
      </c>
      <c r="H16" s="84" t="s">
        <v>29</v>
      </c>
      <c r="I16" s="84" t="s">
        <v>29</v>
      </c>
      <c r="J16" s="84">
        <v>430</v>
      </c>
      <c r="K16" s="84">
        <v>1</v>
      </c>
      <c r="L16" s="84" t="s">
        <v>29</v>
      </c>
      <c r="M16" s="84">
        <v>219</v>
      </c>
      <c r="N16" s="84" t="s">
        <v>29</v>
      </c>
      <c r="O16" s="84" t="s">
        <v>29</v>
      </c>
      <c r="P16" s="19" t="s">
        <v>29</v>
      </c>
      <c r="Q16" s="19">
        <v>10</v>
      </c>
      <c r="R16" s="19">
        <v>14</v>
      </c>
      <c r="S16" s="19">
        <v>2</v>
      </c>
      <c r="T16" s="19">
        <v>25</v>
      </c>
      <c r="U16" s="19">
        <v>104</v>
      </c>
      <c r="V16" s="19">
        <v>25</v>
      </c>
      <c r="W16" s="19">
        <v>1</v>
      </c>
      <c r="X16" s="19">
        <v>12</v>
      </c>
      <c r="Y16" s="19">
        <v>1</v>
      </c>
      <c r="Z16" s="19">
        <v>16</v>
      </c>
    </row>
    <row r="17" spans="1:26" x14ac:dyDescent="0.15">
      <c r="A17" s="54" t="s">
        <v>148</v>
      </c>
      <c r="B17" s="84">
        <v>628</v>
      </c>
      <c r="C17" s="84">
        <v>1</v>
      </c>
      <c r="D17" s="84">
        <v>1</v>
      </c>
      <c r="E17" s="84" t="s">
        <v>29</v>
      </c>
      <c r="F17" s="84">
        <v>68</v>
      </c>
      <c r="G17" s="84" t="s">
        <v>29</v>
      </c>
      <c r="H17" s="84" t="s">
        <v>29</v>
      </c>
      <c r="I17" s="84" t="s">
        <v>29</v>
      </c>
      <c r="J17" s="84">
        <v>321</v>
      </c>
      <c r="K17" s="84" t="s">
        <v>29</v>
      </c>
      <c r="L17" s="84" t="s">
        <v>29</v>
      </c>
      <c r="M17" s="84">
        <v>148</v>
      </c>
      <c r="N17" s="84" t="s">
        <v>29</v>
      </c>
      <c r="O17" s="84" t="s">
        <v>29</v>
      </c>
      <c r="P17" s="19">
        <v>1</v>
      </c>
      <c r="Q17" s="19">
        <v>2</v>
      </c>
      <c r="R17" s="19">
        <v>10</v>
      </c>
      <c r="S17" s="19">
        <v>1</v>
      </c>
      <c r="T17" s="19">
        <v>26</v>
      </c>
      <c r="U17" s="19">
        <v>86</v>
      </c>
      <c r="V17" s="19">
        <v>19</v>
      </c>
      <c r="W17" s="19">
        <v>3</v>
      </c>
      <c r="X17" s="19">
        <v>13</v>
      </c>
      <c r="Y17" s="19" t="s">
        <v>29</v>
      </c>
      <c r="Z17" s="19">
        <v>12</v>
      </c>
    </row>
    <row r="18" spans="1:26" x14ac:dyDescent="0.15">
      <c r="A18" s="54" t="s">
        <v>139</v>
      </c>
      <c r="B18" s="84">
        <v>484</v>
      </c>
      <c r="C18" s="84" t="s">
        <v>29</v>
      </c>
      <c r="D18" s="84" t="s">
        <v>29</v>
      </c>
      <c r="E18" s="84" t="s">
        <v>29</v>
      </c>
      <c r="F18" s="84">
        <v>60</v>
      </c>
      <c r="G18" s="84" t="s">
        <v>29</v>
      </c>
      <c r="H18" s="84" t="s">
        <v>29</v>
      </c>
      <c r="I18" s="84" t="s">
        <v>29</v>
      </c>
      <c r="J18" s="84">
        <v>201</v>
      </c>
      <c r="K18" s="84">
        <v>2</v>
      </c>
      <c r="L18" s="84" t="s">
        <v>29</v>
      </c>
      <c r="M18" s="84">
        <v>111</v>
      </c>
      <c r="N18" s="84" t="s">
        <v>29</v>
      </c>
      <c r="O18" s="84" t="s">
        <v>29</v>
      </c>
      <c r="P18" s="19" t="s">
        <v>29</v>
      </c>
      <c r="Q18" s="19">
        <v>9</v>
      </c>
      <c r="R18" s="19">
        <v>11</v>
      </c>
      <c r="S18" s="19" t="s">
        <v>29</v>
      </c>
      <c r="T18" s="19">
        <v>15</v>
      </c>
      <c r="U18" s="19">
        <v>35</v>
      </c>
      <c r="V18" s="19">
        <v>8</v>
      </c>
      <c r="W18" s="19">
        <v>1</v>
      </c>
      <c r="X18" s="19">
        <v>3</v>
      </c>
      <c r="Y18" s="19">
        <v>1</v>
      </c>
      <c r="Z18" s="19">
        <v>5</v>
      </c>
    </row>
    <row r="19" spans="1:26" x14ac:dyDescent="0.15">
      <c r="A19" s="54" t="s">
        <v>149</v>
      </c>
      <c r="B19" s="84">
        <v>158</v>
      </c>
      <c r="C19" s="84">
        <v>1</v>
      </c>
      <c r="D19" s="84">
        <v>1</v>
      </c>
      <c r="E19" s="84" t="s">
        <v>29</v>
      </c>
      <c r="F19" s="84">
        <v>17</v>
      </c>
      <c r="G19" s="84" t="s">
        <v>29</v>
      </c>
      <c r="H19" s="84" t="s">
        <v>29</v>
      </c>
      <c r="I19" s="84">
        <v>9</v>
      </c>
      <c r="J19" s="84">
        <v>14</v>
      </c>
      <c r="K19" s="84" t="s">
        <v>29</v>
      </c>
      <c r="L19" s="84" t="s">
        <v>29</v>
      </c>
      <c r="M19" s="84">
        <v>6</v>
      </c>
      <c r="N19" s="84" t="s">
        <v>29</v>
      </c>
      <c r="O19" s="84" t="s">
        <v>29</v>
      </c>
      <c r="P19" s="19" t="s">
        <v>29</v>
      </c>
      <c r="Q19" s="19">
        <v>1</v>
      </c>
      <c r="R19" s="19">
        <v>3</v>
      </c>
      <c r="S19" s="19" t="s">
        <v>29</v>
      </c>
      <c r="T19" s="19" t="s">
        <v>29</v>
      </c>
      <c r="U19" s="19">
        <v>1</v>
      </c>
      <c r="V19" s="19" t="s">
        <v>29</v>
      </c>
      <c r="W19" s="19" t="s">
        <v>29</v>
      </c>
      <c r="X19" s="19">
        <v>1</v>
      </c>
      <c r="Y19" s="19" t="s">
        <v>29</v>
      </c>
      <c r="Z19" s="19">
        <v>2</v>
      </c>
    </row>
    <row r="20" spans="1:26" x14ac:dyDescent="0.15">
      <c r="A20" s="54" t="s">
        <v>150</v>
      </c>
      <c r="B20" s="84">
        <v>1012</v>
      </c>
      <c r="C20" s="84">
        <v>31</v>
      </c>
      <c r="D20" s="84">
        <v>30</v>
      </c>
      <c r="E20" s="84">
        <v>1</v>
      </c>
      <c r="F20" s="84">
        <v>378</v>
      </c>
      <c r="G20" s="84" t="s">
        <v>29</v>
      </c>
      <c r="H20" s="84" t="s">
        <v>29</v>
      </c>
      <c r="I20" s="84">
        <v>8</v>
      </c>
      <c r="J20" s="84">
        <v>580</v>
      </c>
      <c r="K20" s="84">
        <v>56</v>
      </c>
      <c r="L20" s="84">
        <v>3</v>
      </c>
      <c r="M20" s="84">
        <v>458</v>
      </c>
      <c r="N20" s="84">
        <v>18</v>
      </c>
      <c r="O20" s="84" t="s">
        <v>29</v>
      </c>
      <c r="P20" s="19">
        <v>2</v>
      </c>
      <c r="Q20" s="19">
        <v>4</v>
      </c>
      <c r="R20" s="19">
        <v>10</v>
      </c>
      <c r="S20" s="19">
        <v>3</v>
      </c>
      <c r="T20" s="19" t="s">
        <v>29</v>
      </c>
      <c r="U20" s="19">
        <v>16</v>
      </c>
      <c r="V20" s="19">
        <v>2</v>
      </c>
      <c r="W20" s="19">
        <v>1</v>
      </c>
      <c r="X20" s="19">
        <v>3</v>
      </c>
      <c r="Y20" s="19" t="s">
        <v>29</v>
      </c>
      <c r="Z20" s="19">
        <v>4</v>
      </c>
    </row>
    <row r="21" spans="1:26" x14ac:dyDescent="0.15">
      <c r="A21" s="54" t="s">
        <v>151</v>
      </c>
      <c r="B21" s="84">
        <v>30831</v>
      </c>
      <c r="C21" s="84">
        <v>323</v>
      </c>
      <c r="D21" s="84">
        <v>301</v>
      </c>
      <c r="E21" s="84">
        <v>22</v>
      </c>
      <c r="F21" s="84">
        <v>9616</v>
      </c>
      <c r="G21" s="84" t="s">
        <v>29</v>
      </c>
      <c r="H21" s="84" t="s">
        <v>29</v>
      </c>
      <c r="I21" s="84">
        <v>20</v>
      </c>
      <c r="J21" s="84">
        <v>25349</v>
      </c>
      <c r="K21" s="84">
        <v>1063</v>
      </c>
      <c r="L21" s="84">
        <v>97</v>
      </c>
      <c r="M21" s="84">
        <v>11851</v>
      </c>
      <c r="N21" s="84">
        <v>247</v>
      </c>
      <c r="O21" s="84">
        <v>3</v>
      </c>
      <c r="P21" s="19">
        <v>23</v>
      </c>
      <c r="Q21" s="19">
        <v>189</v>
      </c>
      <c r="R21" s="19">
        <v>534</v>
      </c>
      <c r="S21" s="19">
        <v>55</v>
      </c>
      <c r="T21" s="19">
        <v>680</v>
      </c>
      <c r="U21" s="19">
        <v>4525</v>
      </c>
      <c r="V21" s="19">
        <v>379</v>
      </c>
      <c r="W21" s="19">
        <v>421</v>
      </c>
      <c r="X21" s="19">
        <v>769</v>
      </c>
      <c r="Y21" s="19">
        <v>54</v>
      </c>
      <c r="Z21" s="19">
        <v>4459</v>
      </c>
    </row>
    <row r="22" spans="1:26" x14ac:dyDescent="0.15">
      <c r="A22" s="54" t="s">
        <v>152</v>
      </c>
      <c r="B22" s="84">
        <v>119462</v>
      </c>
      <c r="C22" s="84">
        <v>2194</v>
      </c>
      <c r="D22" s="84">
        <v>2192</v>
      </c>
      <c r="E22" s="84">
        <v>2</v>
      </c>
      <c r="F22" s="84">
        <v>143</v>
      </c>
      <c r="G22" s="84" t="s">
        <v>29</v>
      </c>
      <c r="H22" s="84" t="s">
        <v>29</v>
      </c>
      <c r="I22" s="84">
        <v>15</v>
      </c>
      <c r="J22" s="84">
        <v>104654</v>
      </c>
      <c r="K22" s="84">
        <v>7223</v>
      </c>
      <c r="L22" s="84">
        <v>490</v>
      </c>
      <c r="M22" s="84">
        <v>73530</v>
      </c>
      <c r="N22" s="84">
        <v>1020</v>
      </c>
      <c r="O22" s="84">
        <v>51</v>
      </c>
      <c r="P22" s="19">
        <v>1130</v>
      </c>
      <c r="Q22" s="19">
        <v>19</v>
      </c>
      <c r="R22" s="19">
        <v>120</v>
      </c>
      <c r="S22" s="19">
        <v>37</v>
      </c>
      <c r="T22" s="19">
        <v>2231</v>
      </c>
      <c r="U22" s="19">
        <v>13086</v>
      </c>
      <c r="V22" s="19">
        <v>901</v>
      </c>
      <c r="W22" s="19">
        <v>727</v>
      </c>
      <c r="X22" s="19">
        <v>2602</v>
      </c>
      <c r="Y22" s="19">
        <v>368</v>
      </c>
      <c r="Z22" s="19">
        <v>1119</v>
      </c>
    </row>
    <row r="23" spans="1:26" x14ac:dyDescent="0.15">
      <c r="A23" s="54" t="s">
        <v>153</v>
      </c>
      <c r="B23" s="84">
        <v>9512</v>
      </c>
      <c r="C23" s="84">
        <v>188</v>
      </c>
      <c r="D23" s="84">
        <v>173</v>
      </c>
      <c r="E23" s="84">
        <v>15</v>
      </c>
      <c r="F23" s="84">
        <v>234</v>
      </c>
      <c r="G23" s="84" t="s">
        <v>29</v>
      </c>
      <c r="H23" s="84" t="s">
        <v>29</v>
      </c>
      <c r="I23" s="84">
        <v>22</v>
      </c>
      <c r="J23" s="84">
        <v>6584</v>
      </c>
      <c r="K23" s="84">
        <v>858</v>
      </c>
      <c r="L23" s="84">
        <v>48</v>
      </c>
      <c r="M23" s="84">
        <v>4019</v>
      </c>
      <c r="N23" s="84">
        <v>231</v>
      </c>
      <c r="O23" s="84" t="s">
        <v>29</v>
      </c>
      <c r="P23" s="19">
        <v>373</v>
      </c>
      <c r="Q23" s="19">
        <v>19</v>
      </c>
      <c r="R23" s="19">
        <v>27</v>
      </c>
      <c r="S23" s="19">
        <v>5</v>
      </c>
      <c r="T23" s="19">
        <v>86</v>
      </c>
      <c r="U23" s="19">
        <v>683</v>
      </c>
      <c r="V23" s="19">
        <v>61</v>
      </c>
      <c r="W23" s="19">
        <v>47</v>
      </c>
      <c r="X23" s="19">
        <v>96</v>
      </c>
      <c r="Y23" s="19">
        <v>13</v>
      </c>
      <c r="Z23" s="19">
        <v>18</v>
      </c>
    </row>
    <row r="24" spans="1:26" x14ac:dyDescent="0.15">
      <c r="A24" s="54" t="s">
        <v>154</v>
      </c>
      <c r="B24" s="84">
        <v>39096</v>
      </c>
      <c r="C24" s="84">
        <v>724</v>
      </c>
      <c r="D24" s="84">
        <v>694</v>
      </c>
      <c r="E24" s="84">
        <v>30</v>
      </c>
      <c r="F24" s="84">
        <v>458</v>
      </c>
      <c r="G24" s="84" t="s">
        <v>29</v>
      </c>
      <c r="H24" s="84" t="s">
        <v>29</v>
      </c>
      <c r="I24" s="84">
        <v>114</v>
      </c>
      <c r="J24" s="84">
        <v>27269</v>
      </c>
      <c r="K24" s="84">
        <v>3664</v>
      </c>
      <c r="L24" s="84">
        <v>200</v>
      </c>
      <c r="M24" s="84">
        <v>15516</v>
      </c>
      <c r="N24" s="84">
        <v>910</v>
      </c>
      <c r="O24" s="84">
        <v>4</v>
      </c>
      <c r="P24" s="19">
        <v>1204</v>
      </c>
      <c r="Q24" s="19">
        <v>15</v>
      </c>
      <c r="R24" s="19">
        <v>100</v>
      </c>
      <c r="S24" s="19">
        <v>7</v>
      </c>
      <c r="T24" s="19">
        <v>525</v>
      </c>
      <c r="U24" s="19">
        <v>3702</v>
      </c>
      <c r="V24" s="19">
        <v>446</v>
      </c>
      <c r="W24" s="19">
        <v>313</v>
      </c>
      <c r="X24" s="19">
        <v>592</v>
      </c>
      <c r="Y24" s="19">
        <v>41</v>
      </c>
      <c r="Z24" s="19">
        <v>30</v>
      </c>
    </row>
    <row r="25" spans="1:26" x14ac:dyDescent="0.15">
      <c r="A25" s="54" t="s">
        <v>155</v>
      </c>
      <c r="B25" s="84">
        <v>15506</v>
      </c>
      <c r="C25" s="84">
        <v>237</v>
      </c>
      <c r="D25" s="84">
        <v>183</v>
      </c>
      <c r="E25" s="84">
        <v>10</v>
      </c>
      <c r="F25" s="84">
        <v>1261</v>
      </c>
      <c r="G25" s="84">
        <v>38</v>
      </c>
      <c r="H25" s="84">
        <v>6</v>
      </c>
      <c r="I25" s="84">
        <v>43</v>
      </c>
      <c r="J25" s="84">
        <v>9379</v>
      </c>
      <c r="K25" s="84">
        <v>734</v>
      </c>
      <c r="L25" s="84">
        <v>52</v>
      </c>
      <c r="M25" s="84">
        <v>5438</v>
      </c>
      <c r="N25" s="84">
        <v>237</v>
      </c>
      <c r="O25" s="84">
        <v>5</v>
      </c>
      <c r="P25" s="19">
        <v>257</v>
      </c>
      <c r="Q25" s="19">
        <v>178</v>
      </c>
      <c r="R25" s="19">
        <v>1108</v>
      </c>
      <c r="S25" s="19">
        <v>141</v>
      </c>
      <c r="T25" s="19">
        <v>102</v>
      </c>
      <c r="U25" s="19">
        <v>621</v>
      </c>
      <c r="V25" s="19">
        <v>92</v>
      </c>
      <c r="W25" s="19">
        <v>39</v>
      </c>
      <c r="X25" s="19">
        <v>101</v>
      </c>
      <c r="Y25" s="19">
        <v>22</v>
      </c>
      <c r="Z25" s="19">
        <v>252</v>
      </c>
    </row>
    <row r="26" spans="1:26" x14ac:dyDescent="0.15">
      <c r="A26" s="55" t="s">
        <v>156</v>
      </c>
      <c r="B26" s="97">
        <v>20270</v>
      </c>
      <c r="C26" s="97">
        <v>123</v>
      </c>
      <c r="D26" s="97">
        <v>109</v>
      </c>
      <c r="E26" s="97">
        <v>4</v>
      </c>
      <c r="F26" s="97">
        <v>3098</v>
      </c>
      <c r="G26" s="97">
        <v>8</v>
      </c>
      <c r="H26" s="97">
        <v>2</v>
      </c>
      <c r="I26" s="97">
        <v>34</v>
      </c>
      <c r="J26" s="97">
        <v>12338</v>
      </c>
      <c r="K26" s="97">
        <v>754</v>
      </c>
      <c r="L26" s="97">
        <v>36</v>
      </c>
      <c r="M26" s="97">
        <v>4396</v>
      </c>
      <c r="N26" s="97">
        <v>43</v>
      </c>
      <c r="O26" s="97">
        <v>7</v>
      </c>
      <c r="P26" s="50">
        <v>146</v>
      </c>
      <c r="Q26" s="50">
        <v>295</v>
      </c>
      <c r="R26" s="50">
        <v>2220</v>
      </c>
      <c r="S26" s="50">
        <v>331</v>
      </c>
      <c r="T26" s="50">
        <v>427</v>
      </c>
      <c r="U26" s="50">
        <v>2257</v>
      </c>
      <c r="V26" s="50">
        <v>199</v>
      </c>
      <c r="W26" s="50">
        <v>225</v>
      </c>
      <c r="X26" s="50">
        <v>408</v>
      </c>
      <c r="Y26" s="50">
        <v>40</v>
      </c>
      <c r="Z26" s="50">
        <v>554</v>
      </c>
    </row>
    <row r="27" spans="1:26" x14ac:dyDescent="0.15">
      <c r="B27" s="93"/>
      <c r="C27" s="93"/>
      <c r="D27" s="93"/>
      <c r="E27" s="93"/>
      <c r="F27" s="93"/>
      <c r="G27" s="93"/>
      <c r="H27" s="93"/>
      <c r="I27" s="93"/>
      <c r="J27" s="93"/>
      <c r="K27" s="93"/>
      <c r="L27" s="93"/>
      <c r="M27" s="93"/>
      <c r="N27" s="93"/>
      <c r="O27" s="93"/>
    </row>
    <row r="28" spans="1:26" x14ac:dyDescent="0.15">
      <c r="B28" s="93"/>
      <c r="C28" s="93"/>
      <c r="D28" s="93"/>
      <c r="E28" s="93"/>
      <c r="F28" s="93"/>
      <c r="G28" s="93"/>
      <c r="H28" s="93"/>
      <c r="I28" s="93"/>
      <c r="J28" s="93"/>
      <c r="K28" s="93"/>
      <c r="L28" s="93"/>
      <c r="M28" s="93"/>
      <c r="N28" s="93"/>
      <c r="O28" s="93"/>
    </row>
    <row r="29" spans="1:26" ht="15.75" customHeight="1" x14ac:dyDescent="0.15">
      <c r="B29" s="94"/>
      <c r="C29" s="95"/>
      <c r="D29" s="95"/>
      <c r="E29" s="95"/>
      <c r="F29" s="95"/>
      <c r="G29" s="95"/>
      <c r="H29" s="95"/>
      <c r="I29" s="95"/>
      <c r="J29" s="95"/>
      <c r="K29" s="95"/>
      <c r="L29" s="98" t="s">
        <v>157</v>
      </c>
      <c r="M29" s="95"/>
      <c r="N29" s="95"/>
      <c r="O29" s="95"/>
      <c r="P29" s="32"/>
      <c r="Q29" s="32"/>
      <c r="R29" s="32"/>
      <c r="S29" s="32"/>
      <c r="T29" s="32"/>
      <c r="U29" s="33"/>
    </row>
    <row r="30" spans="1:26" ht="15.75" customHeight="1" x14ac:dyDescent="0.15">
      <c r="B30" s="110"/>
      <c r="C30" s="110"/>
      <c r="D30" s="110"/>
      <c r="E30" s="110"/>
      <c r="F30" s="110"/>
      <c r="G30" s="110"/>
      <c r="H30" s="110"/>
      <c r="I30" s="110"/>
      <c r="J30" s="110"/>
      <c r="K30" s="110"/>
      <c r="L30" s="110"/>
      <c r="M30" s="38"/>
      <c r="N30" s="43" t="s">
        <v>158</v>
      </c>
      <c r="O30" s="42"/>
      <c r="P30" s="37"/>
      <c r="Q30" s="37"/>
      <c r="R30" s="37"/>
      <c r="S30" s="37"/>
      <c r="T30" s="37"/>
      <c r="U30" s="37"/>
    </row>
    <row r="31" spans="1:26" ht="47.25" customHeight="1" x14ac:dyDescent="0.15">
      <c r="B31" s="116" t="s">
        <v>21</v>
      </c>
      <c r="C31" s="116" t="s">
        <v>159</v>
      </c>
      <c r="D31" s="116" t="s">
        <v>160</v>
      </c>
      <c r="E31" s="116" t="s">
        <v>161</v>
      </c>
      <c r="F31" s="116" t="s">
        <v>162</v>
      </c>
      <c r="G31" s="116" t="s">
        <v>163</v>
      </c>
      <c r="H31" s="116" t="s">
        <v>164</v>
      </c>
      <c r="I31" s="116" t="s">
        <v>165</v>
      </c>
      <c r="J31" s="116" t="s">
        <v>166</v>
      </c>
      <c r="K31" s="116" t="s">
        <v>167</v>
      </c>
      <c r="L31" s="116" t="s">
        <v>168</v>
      </c>
      <c r="M31" s="29" t="s">
        <v>169</v>
      </c>
      <c r="N31" s="38" t="s">
        <v>135</v>
      </c>
      <c r="O31" s="38" t="s">
        <v>136</v>
      </c>
      <c r="P31" s="29" t="s">
        <v>208</v>
      </c>
      <c r="Q31" s="29" t="s">
        <v>171</v>
      </c>
      <c r="R31" s="29" t="s">
        <v>172</v>
      </c>
      <c r="S31" s="29" t="s">
        <v>173</v>
      </c>
      <c r="T31" s="29" t="s">
        <v>174</v>
      </c>
      <c r="U31" s="29" t="s">
        <v>175</v>
      </c>
    </row>
    <row r="32" spans="1:26" x14ac:dyDescent="0.15">
      <c r="A32" s="53" t="s">
        <v>21</v>
      </c>
      <c r="B32" s="82">
        <v>20489</v>
      </c>
      <c r="C32" s="82">
        <v>399</v>
      </c>
      <c r="D32" s="82">
        <v>148</v>
      </c>
      <c r="E32" s="82">
        <v>57</v>
      </c>
      <c r="F32" s="82">
        <v>58</v>
      </c>
      <c r="G32" s="82">
        <v>10932</v>
      </c>
      <c r="H32" s="82">
        <v>1489</v>
      </c>
      <c r="I32" s="82">
        <v>92</v>
      </c>
      <c r="J32" s="82">
        <v>668</v>
      </c>
      <c r="K32" s="82">
        <v>1543</v>
      </c>
      <c r="L32" s="82">
        <v>1086</v>
      </c>
      <c r="M32" s="17">
        <v>182</v>
      </c>
      <c r="N32" s="17">
        <v>328</v>
      </c>
      <c r="O32" s="17">
        <v>1599</v>
      </c>
      <c r="P32" s="17">
        <v>1255</v>
      </c>
      <c r="Q32" s="17">
        <v>100</v>
      </c>
      <c r="R32" s="17">
        <v>35</v>
      </c>
      <c r="S32" s="17">
        <v>345</v>
      </c>
      <c r="T32" s="17">
        <v>90</v>
      </c>
      <c r="U32" s="17">
        <v>83</v>
      </c>
    </row>
    <row r="33" spans="1:21" x14ac:dyDescent="0.15">
      <c r="A33" s="54" t="s">
        <v>143</v>
      </c>
      <c r="B33" s="84">
        <v>189</v>
      </c>
      <c r="C33" s="84">
        <v>5</v>
      </c>
      <c r="D33" s="84" t="s">
        <v>29</v>
      </c>
      <c r="E33" s="84" t="s">
        <v>29</v>
      </c>
      <c r="F33" s="84" t="s">
        <v>29</v>
      </c>
      <c r="G33" s="84">
        <v>55</v>
      </c>
      <c r="H33" s="84">
        <v>5</v>
      </c>
      <c r="I33" s="84">
        <v>10</v>
      </c>
      <c r="J33" s="84">
        <v>9</v>
      </c>
      <c r="K33" s="84">
        <v>7</v>
      </c>
      <c r="L33" s="84">
        <v>36</v>
      </c>
      <c r="M33" s="19">
        <v>1</v>
      </c>
      <c r="N33" s="19">
        <v>1</v>
      </c>
      <c r="O33" s="19">
        <v>15</v>
      </c>
      <c r="P33" s="19">
        <v>35</v>
      </c>
      <c r="Q33" s="19" t="s">
        <v>29</v>
      </c>
      <c r="R33" s="19" t="s">
        <v>29</v>
      </c>
      <c r="S33" s="19">
        <v>7</v>
      </c>
      <c r="T33" s="19">
        <v>1</v>
      </c>
      <c r="U33" s="19">
        <v>2</v>
      </c>
    </row>
    <row r="34" spans="1:21" x14ac:dyDescent="0.15">
      <c r="A34" s="54" t="s">
        <v>144</v>
      </c>
      <c r="B34" s="84">
        <v>1361</v>
      </c>
      <c r="C34" s="84">
        <v>54</v>
      </c>
      <c r="D34" s="84">
        <v>38</v>
      </c>
      <c r="E34" s="84">
        <v>7</v>
      </c>
      <c r="F34" s="84">
        <v>1</v>
      </c>
      <c r="G34" s="84">
        <v>234</v>
      </c>
      <c r="H34" s="84">
        <v>161</v>
      </c>
      <c r="I34" s="84">
        <v>17</v>
      </c>
      <c r="J34" s="84">
        <v>34</v>
      </c>
      <c r="K34" s="84">
        <v>93</v>
      </c>
      <c r="L34" s="84">
        <v>138</v>
      </c>
      <c r="M34" s="19">
        <v>9</v>
      </c>
      <c r="N34" s="19">
        <v>14</v>
      </c>
      <c r="O34" s="19">
        <v>353</v>
      </c>
      <c r="P34" s="19">
        <v>191</v>
      </c>
      <c r="Q34" s="19" t="s">
        <v>29</v>
      </c>
      <c r="R34" s="19" t="s">
        <v>29</v>
      </c>
      <c r="S34" s="19">
        <v>6</v>
      </c>
      <c r="T34" s="19" t="s">
        <v>29</v>
      </c>
      <c r="U34" s="19">
        <v>11</v>
      </c>
    </row>
    <row r="35" spans="1:21" x14ac:dyDescent="0.15">
      <c r="A35" s="54" t="s">
        <v>145</v>
      </c>
      <c r="B35" s="84">
        <v>973</v>
      </c>
      <c r="C35" s="84">
        <v>59</v>
      </c>
      <c r="D35" s="84">
        <v>12</v>
      </c>
      <c r="E35" s="84" t="s">
        <v>29</v>
      </c>
      <c r="F35" s="84">
        <v>5</v>
      </c>
      <c r="G35" s="84">
        <v>3</v>
      </c>
      <c r="H35" s="84">
        <v>43</v>
      </c>
      <c r="I35" s="84">
        <v>1</v>
      </c>
      <c r="J35" s="84">
        <v>117</v>
      </c>
      <c r="K35" s="84">
        <v>187</v>
      </c>
      <c r="L35" s="84">
        <v>358</v>
      </c>
      <c r="M35" s="19">
        <v>24</v>
      </c>
      <c r="N35" s="19">
        <v>11</v>
      </c>
      <c r="O35" s="19">
        <v>76</v>
      </c>
      <c r="P35" s="19">
        <v>59</v>
      </c>
      <c r="Q35" s="19" t="s">
        <v>29</v>
      </c>
      <c r="R35" s="19" t="s">
        <v>29</v>
      </c>
      <c r="S35" s="19">
        <v>15</v>
      </c>
      <c r="T35" s="19">
        <v>2</v>
      </c>
      <c r="U35" s="19">
        <v>1</v>
      </c>
    </row>
    <row r="36" spans="1:21" x14ac:dyDescent="0.15">
      <c r="A36" s="54" t="s">
        <v>146</v>
      </c>
      <c r="B36" s="84">
        <v>663</v>
      </c>
      <c r="C36" s="84">
        <v>52</v>
      </c>
      <c r="D36" s="84">
        <v>7</v>
      </c>
      <c r="E36" s="84">
        <v>6</v>
      </c>
      <c r="F36" s="84">
        <v>1</v>
      </c>
      <c r="G36" s="84">
        <v>124</v>
      </c>
      <c r="H36" s="84">
        <v>95</v>
      </c>
      <c r="I36" s="84">
        <v>1</v>
      </c>
      <c r="J36" s="84" t="s">
        <v>29</v>
      </c>
      <c r="K36" s="84">
        <v>3</v>
      </c>
      <c r="L36" s="84">
        <v>10</v>
      </c>
      <c r="M36" s="19" t="s">
        <v>29</v>
      </c>
      <c r="N36" s="19">
        <v>43</v>
      </c>
      <c r="O36" s="19">
        <v>266</v>
      </c>
      <c r="P36" s="19">
        <v>52</v>
      </c>
      <c r="Q36" s="19" t="s">
        <v>29</v>
      </c>
      <c r="R36" s="19">
        <v>3</v>
      </c>
      <c r="S36" s="19" t="s">
        <v>29</v>
      </c>
      <c r="T36" s="19" t="s">
        <v>29</v>
      </c>
      <c r="U36" s="19" t="s">
        <v>29</v>
      </c>
    </row>
    <row r="37" spans="1:21" x14ac:dyDescent="0.15">
      <c r="A37" s="54" t="s">
        <v>147</v>
      </c>
      <c r="B37" s="84">
        <v>222</v>
      </c>
      <c r="C37" s="84">
        <v>18</v>
      </c>
      <c r="D37" s="84" t="s">
        <v>29</v>
      </c>
      <c r="E37" s="84" t="s">
        <v>29</v>
      </c>
      <c r="F37" s="84" t="s">
        <v>29</v>
      </c>
      <c r="G37" s="84">
        <v>65</v>
      </c>
      <c r="H37" s="84">
        <v>37</v>
      </c>
      <c r="I37" s="84" t="s">
        <v>29</v>
      </c>
      <c r="J37" s="84" t="s">
        <v>29</v>
      </c>
      <c r="K37" s="84">
        <v>3</v>
      </c>
      <c r="L37" s="84">
        <v>1</v>
      </c>
      <c r="M37" s="19" t="s">
        <v>29</v>
      </c>
      <c r="N37" s="19">
        <v>8</v>
      </c>
      <c r="O37" s="19">
        <v>68</v>
      </c>
      <c r="P37" s="19">
        <v>22</v>
      </c>
      <c r="Q37" s="19" t="s">
        <v>29</v>
      </c>
      <c r="R37" s="19" t="s">
        <v>29</v>
      </c>
      <c r="S37" s="19" t="s">
        <v>29</v>
      </c>
      <c r="T37" s="19" t="s">
        <v>29</v>
      </c>
      <c r="U37" s="19" t="s">
        <v>29</v>
      </c>
    </row>
    <row r="38" spans="1:21" x14ac:dyDescent="0.15">
      <c r="A38" s="54" t="s">
        <v>148</v>
      </c>
      <c r="B38" s="84">
        <v>213</v>
      </c>
      <c r="C38" s="84">
        <v>27</v>
      </c>
      <c r="D38" s="84" t="s">
        <v>29</v>
      </c>
      <c r="E38" s="84" t="s">
        <v>29</v>
      </c>
      <c r="F38" s="84">
        <v>1</v>
      </c>
      <c r="G38" s="84">
        <v>24</v>
      </c>
      <c r="H38" s="84">
        <v>46</v>
      </c>
      <c r="I38" s="84" t="s">
        <v>29</v>
      </c>
      <c r="J38" s="84" t="s">
        <v>29</v>
      </c>
      <c r="K38" s="84" t="s">
        <v>29</v>
      </c>
      <c r="L38" s="84">
        <v>6</v>
      </c>
      <c r="M38" s="19" t="s">
        <v>29</v>
      </c>
      <c r="N38" s="19">
        <v>11</v>
      </c>
      <c r="O38" s="19">
        <v>77</v>
      </c>
      <c r="P38" s="19">
        <v>21</v>
      </c>
      <c r="Q38" s="19" t="s">
        <v>29</v>
      </c>
      <c r="R38" s="19" t="s">
        <v>29</v>
      </c>
      <c r="S38" s="19" t="s">
        <v>29</v>
      </c>
      <c r="T38" s="19" t="s">
        <v>29</v>
      </c>
      <c r="U38" s="19" t="s">
        <v>29</v>
      </c>
    </row>
    <row r="39" spans="1:21" x14ac:dyDescent="0.15">
      <c r="A39" s="54" t="s">
        <v>139</v>
      </c>
      <c r="B39" s="84">
        <v>228</v>
      </c>
      <c r="C39" s="84">
        <v>7</v>
      </c>
      <c r="D39" s="84">
        <v>7</v>
      </c>
      <c r="E39" s="84">
        <v>6</v>
      </c>
      <c r="F39" s="84" t="s">
        <v>29</v>
      </c>
      <c r="G39" s="84">
        <v>35</v>
      </c>
      <c r="H39" s="84">
        <v>12</v>
      </c>
      <c r="I39" s="84">
        <v>1</v>
      </c>
      <c r="J39" s="84" t="s">
        <v>29</v>
      </c>
      <c r="K39" s="84" t="s">
        <v>29</v>
      </c>
      <c r="L39" s="84">
        <v>3</v>
      </c>
      <c r="M39" s="19" t="s">
        <v>29</v>
      </c>
      <c r="N39" s="19">
        <v>24</v>
      </c>
      <c r="O39" s="19">
        <v>121</v>
      </c>
      <c r="P39" s="19">
        <v>9</v>
      </c>
      <c r="Q39" s="19" t="s">
        <v>29</v>
      </c>
      <c r="R39" s="19">
        <v>3</v>
      </c>
      <c r="S39" s="19" t="s">
        <v>29</v>
      </c>
      <c r="T39" s="19" t="s">
        <v>29</v>
      </c>
      <c r="U39" s="19" t="s">
        <v>29</v>
      </c>
    </row>
    <row r="40" spans="1:21" x14ac:dyDescent="0.15">
      <c r="A40" s="54" t="s">
        <v>149</v>
      </c>
      <c r="B40" s="84">
        <v>94</v>
      </c>
      <c r="C40" s="84">
        <v>7</v>
      </c>
      <c r="D40" s="84">
        <v>3</v>
      </c>
      <c r="E40" s="84">
        <v>1</v>
      </c>
      <c r="F40" s="84" t="s">
        <v>29</v>
      </c>
      <c r="G40" s="84">
        <v>5</v>
      </c>
      <c r="H40" s="84">
        <v>29</v>
      </c>
      <c r="I40" s="84" t="s">
        <v>29</v>
      </c>
      <c r="J40" s="84" t="s">
        <v>29</v>
      </c>
      <c r="K40" s="84" t="s">
        <v>29</v>
      </c>
      <c r="L40" s="84">
        <v>3</v>
      </c>
      <c r="M40" s="19" t="s">
        <v>29</v>
      </c>
      <c r="N40" s="19">
        <v>9</v>
      </c>
      <c r="O40" s="19">
        <v>36</v>
      </c>
      <c r="P40" s="19">
        <v>1</v>
      </c>
      <c r="Q40" s="19" t="s">
        <v>29</v>
      </c>
      <c r="R40" s="19" t="s">
        <v>29</v>
      </c>
      <c r="S40" s="19" t="s">
        <v>29</v>
      </c>
      <c r="T40" s="19" t="s">
        <v>29</v>
      </c>
      <c r="U40" s="19" t="s">
        <v>29</v>
      </c>
    </row>
    <row r="41" spans="1:21" x14ac:dyDescent="0.15">
      <c r="A41" s="54" t="s">
        <v>150</v>
      </c>
      <c r="B41" s="84">
        <v>136</v>
      </c>
      <c r="C41" s="84">
        <v>5</v>
      </c>
      <c r="D41" s="84">
        <v>3</v>
      </c>
      <c r="E41" s="84">
        <v>1</v>
      </c>
      <c r="F41" s="84">
        <v>2</v>
      </c>
      <c r="G41" s="84">
        <v>44</v>
      </c>
      <c r="H41" s="84">
        <v>20</v>
      </c>
      <c r="I41" s="84">
        <v>1</v>
      </c>
      <c r="J41" s="84">
        <v>3</v>
      </c>
      <c r="K41" s="84">
        <v>9</v>
      </c>
      <c r="L41" s="84">
        <v>9</v>
      </c>
      <c r="M41" s="19">
        <v>1</v>
      </c>
      <c r="N41" s="19">
        <v>3</v>
      </c>
      <c r="O41" s="19">
        <v>26</v>
      </c>
      <c r="P41" s="19">
        <v>9</v>
      </c>
      <c r="Q41" s="19" t="s">
        <v>29</v>
      </c>
      <c r="R41" s="19" t="s">
        <v>29</v>
      </c>
      <c r="S41" s="19" t="s">
        <v>29</v>
      </c>
      <c r="T41" s="19" t="s">
        <v>29</v>
      </c>
      <c r="U41" s="19" t="s">
        <v>29</v>
      </c>
    </row>
    <row r="42" spans="1:21" x14ac:dyDescent="0.15">
      <c r="A42" s="54" t="s">
        <v>151</v>
      </c>
      <c r="B42" s="84">
        <v>2110</v>
      </c>
      <c r="C42" s="84">
        <v>89</v>
      </c>
      <c r="D42" s="84">
        <v>28</v>
      </c>
      <c r="E42" s="84">
        <v>17</v>
      </c>
      <c r="F42" s="84">
        <v>10</v>
      </c>
      <c r="G42" s="84">
        <v>1020</v>
      </c>
      <c r="H42" s="84">
        <v>245</v>
      </c>
      <c r="I42" s="84">
        <v>2</v>
      </c>
      <c r="J42" s="84">
        <v>79</v>
      </c>
      <c r="K42" s="84">
        <v>158</v>
      </c>
      <c r="L42" s="84">
        <v>14</v>
      </c>
      <c r="M42" s="19">
        <v>29</v>
      </c>
      <c r="N42" s="19">
        <v>33</v>
      </c>
      <c r="O42" s="19">
        <v>217</v>
      </c>
      <c r="P42" s="19">
        <v>167</v>
      </c>
      <c r="Q42" s="19" t="s">
        <v>29</v>
      </c>
      <c r="R42" s="19">
        <v>2</v>
      </c>
      <c r="S42" s="19" t="s">
        <v>29</v>
      </c>
      <c r="T42" s="19" t="s">
        <v>29</v>
      </c>
      <c r="U42" s="19" t="s">
        <v>29</v>
      </c>
    </row>
    <row r="43" spans="1:21" x14ac:dyDescent="0.15">
      <c r="A43" s="54" t="s">
        <v>152</v>
      </c>
      <c r="B43" s="84">
        <v>8507</v>
      </c>
      <c r="C43" s="84">
        <v>7</v>
      </c>
      <c r="D43" s="84">
        <v>1</v>
      </c>
      <c r="E43" s="84" t="s">
        <v>29</v>
      </c>
      <c r="F43" s="84" t="s">
        <v>29</v>
      </c>
      <c r="G43" s="84">
        <v>7130</v>
      </c>
      <c r="H43" s="84">
        <v>526</v>
      </c>
      <c r="I43" s="84">
        <v>21</v>
      </c>
      <c r="J43" s="84" t="s">
        <v>29</v>
      </c>
      <c r="K43" s="84">
        <v>400</v>
      </c>
      <c r="L43" s="84" t="s">
        <v>29</v>
      </c>
      <c r="M43" s="19" t="s">
        <v>29</v>
      </c>
      <c r="N43" s="19" t="s">
        <v>29</v>
      </c>
      <c r="O43" s="19">
        <v>93</v>
      </c>
      <c r="P43" s="19">
        <v>329</v>
      </c>
      <c r="Q43" s="19" t="s">
        <v>29</v>
      </c>
      <c r="R43" s="19" t="s">
        <v>29</v>
      </c>
      <c r="S43" s="19" t="s">
        <v>29</v>
      </c>
      <c r="T43" s="19" t="s">
        <v>29</v>
      </c>
      <c r="U43" s="19" t="s">
        <v>29</v>
      </c>
    </row>
    <row r="44" spans="1:21" x14ac:dyDescent="0.15">
      <c r="A44" s="54" t="s">
        <v>153</v>
      </c>
      <c r="B44" s="84">
        <v>656</v>
      </c>
      <c r="C44" s="84">
        <v>15</v>
      </c>
      <c r="D44" s="84">
        <v>10</v>
      </c>
      <c r="E44" s="84">
        <v>2</v>
      </c>
      <c r="F44" s="84">
        <v>5</v>
      </c>
      <c r="G44" s="84">
        <v>316</v>
      </c>
      <c r="H44" s="84">
        <v>61</v>
      </c>
      <c r="I44" s="84" t="s">
        <v>29</v>
      </c>
      <c r="J44" s="84">
        <v>37</v>
      </c>
      <c r="K44" s="84">
        <v>119</v>
      </c>
      <c r="L44" s="84">
        <v>21</v>
      </c>
      <c r="M44" s="19">
        <v>20</v>
      </c>
      <c r="N44" s="19">
        <v>2</v>
      </c>
      <c r="O44" s="19">
        <v>14</v>
      </c>
      <c r="P44" s="19">
        <v>34</v>
      </c>
      <c r="Q44" s="19" t="s">
        <v>29</v>
      </c>
      <c r="R44" s="19" t="s">
        <v>29</v>
      </c>
      <c r="S44" s="19" t="s">
        <v>29</v>
      </c>
      <c r="T44" s="19" t="s">
        <v>29</v>
      </c>
      <c r="U44" s="19" t="s">
        <v>29</v>
      </c>
    </row>
    <row r="45" spans="1:21" x14ac:dyDescent="0.15">
      <c r="A45" s="54" t="s">
        <v>154</v>
      </c>
      <c r="B45" s="84">
        <v>2625</v>
      </c>
      <c r="C45" s="84">
        <v>62</v>
      </c>
      <c r="D45" s="84">
        <v>20</v>
      </c>
      <c r="E45" s="84">
        <v>11</v>
      </c>
      <c r="F45" s="84">
        <v>21</v>
      </c>
      <c r="G45" s="84">
        <v>1182</v>
      </c>
      <c r="H45" s="84">
        <v>199</v>
      </c>
      <c r="I45" s="84">
        <v>7</v>
      </c>
      <c r="J45" s="84">
        <v>239</v>
      </c>
      <c r="K45" s="84">
        <v>405</v>
      </c>
      <c r="L45" s="84">
        <v>255</v>
      </c>
      <c r="M45" s="19">
        <v>56</v>
      </c>
      <c r="N45" s="19">
        <v>16</v>
      </c>
      <c r="O45" s="19">
        <v>41</v>
      </c>
      <c r="P45" s="19">
        <v>97</v>
      </c>
      <c r="Q45" s="19">
        <v>14</v>
      </c>
      <c r="R45" s="19" t="s">
        <v>29</v>
      </c>
      <c r="S45" s="19" t="s">
        <v>29</v>
      </c>
      <c r="T45" s="19" t="s">
        <v>29</v>
      </c>
      <c r="U45" s="19" t="s">
        <v>29</v>
      </c>
    </row>
    <row r="46" spans="1:21" x14ac:dyDescent="0.15">
      <c r="A46" s="54" t="s">
        <v>155</v>
      </c>
      <c r="B46" s="84">
        <v>1333</v>
      </c>
      <c r="C46" s="84">
        <v>33</v>
      </c>
      <c r="D46" s="84">
        <v>16</v>
      </c>
      <c r="E46" s="84">
        <v>5</v>
      </c>
      <c r="F46" s="84">
        <v>7</v>
      </c>
      <c r="G46" s="84">
        <v>416</v>
      </c>
      <c r="H46" s="84">
        <v>61</v>
      </c>
      <c r="I46" s="84">
        <v>6</v>
      </c>
      <c r="J46" s="84">
        <v>72</v>
      </c>
      <c r="K46" s="84">
        <v>92</v>
      </c>
      <c r="L46" s="84">
        <v>172</v>
      </c>
      <c r="M46" s="19">
        <v>28</v>
      </c>
      <c r="N46" s="19">
        <v>69</v>
      </c>
      <c r="O46" s="19">
        <v>149</v>
      </c>
      <c r="P46" s="19">
        <v>49</v>
      </c>
      <c r="Q46" s="19">
        <v>11</v>
      </c>
      <c r="R46" s="19">
        <v>13</v>
      </c>
      <c r="S46" s="19">
        <v>90</v>
      </c>
      <c r="T46" s="19">
        <v>23</v>
      </c>
      <c r="U46" s="19">
        <v>21</v>
      </c>
    </row>
    <row r="47" spans="1:21" x14ac:dyDescent="0.15">
      <c r="A47" s="55" t="s">
        <v>156</v>
      </c>
      <c r="B47" s="97">
        <v>1842</v>
      </c>
      <c r="C47" s="97">
        <v>11</v>
      </c>
      <c r="D47" s="97">
        <v>10</v>
      </c>
      <c r="E47" s="97">
        <v>7</v>
      </c>
      <c r="F47" s="97">
        <v>6</v>
      </c>
      <c r="G47" s="97">
        <v>403</v>
      </c>
      <c r="H47" s="97">
        <v>44</v>
      </c>
      <c r="I47" s="97">
        <v>26</v>
      </c>
      <c r="J47" s="97">
        <v>78</v>
      </c>
      <c r="K47" s="97">
        <v>70</v>
      </c>
      <c r="L47" s="97">
        <v>70</v>
      </c>
      <c r="M47" s="50">
        <v>14</v>
      </c>
      <c r="N47" s="50">
        <v>127</v>
      </c>
      <c r="O47" s="50">
        <v>313</v>
      </c>
      <c r="P47" s="50">
        <v>232</v>
      </c>
      <c r="Q47" s="50">
        <v>75</v>
      </c>
      <c r="R47" s="50">
        <v>17</v>
      </c>
      <c r="S47" s="50">
        <v>227</v>
      </c>
      <c r="T47" s="50">
        <v>64</v>
      </c>
      <c r="U47" s="50">
        <v>48</v>
      </c>
    </row>
    <row r="48" spans="1:21" x14ac:dyDescent="0.15">
      <c r="B48" s="93"/>
      <c r="C48" s="93"/>
      <c r="D48" s="93"/>
      <c r="E48" s="93"/>
      <c r="F48" s="93"/>
      <c r="G48" s="93"/>
      <c r="H48" s="93"/>
      <c r="I48" s="93"/>
      <c r="J48" s="93"/>
      <c r="K48" s="93"/>
      <c r="L48" s="93"/>
    </row>
    <row r="49" spans="1:15" x14ac:dyDescent="0.15">
      <c r="B49" s="93"/>
      <c r="C49" s="93"/>
      <c r="D49" s="93"/>
      <c r="E49" s="93"/>
      <c r="F49" s="93"/>
      <c r="G49" s="93"/>
      <c r="H49" s="93"/>
      <c r="I49" s="93"/>
      <c r="J49" s="93"/>
      <c r="K49" s="93"/>
      <c r="L49" s="93"/>
    </row>
    <row r="50" spans="1:15" ht="18" customHeight="1" x14ac:dyDescent="0.15">
      <c r="B50" s="94"/>
      <c r="C50" s="95"/>
      <c r="D50" s="95"/>
      <c r="E50" s="98" t="s">
        <v>176</v>
      </c>
      <c r="F50" s="95"/>
      <c r="G50" s="95"/>
      <c r="H50" s="95"/>
      <c r="I50" s="109"/>
      <c r="J50" s="94"/>
      <c r="K50" s="95"/>
      <c r="L50" s="98" t="s">
        <v>177</v>
      </c>
      <c r="M50" s="32"/>
      <c r="N50" s="32"/>
      <c r="O50" s="33"/>
    </row>
    <row r="51" spans="1:15" ht="18" customHeight="1" x14ac:dyDescent="0.15">
      <c r="B51" s="110"/>
      <c r="C51" s="117" t="s">
        <v>178</v>
      </c>
      <c r="D51" s="118"/>
      <c r="E51" s="117" t="s">
        <v>179</v>
      </c>
      <c r="F51" s="119"/>
      <c r="G51" s="110"/>
      <c r="H51" s="110"/>
      <c r="I51" s="110"/>
      <c r="J51" s="113"/>
      <c r="K51" s="110"/>
      <c r="L51" s="110"/>
      <c r="M51" s="38"/>
      <c r="N51" s="38"/>
      <c r="O51" s="38"/>
    </row>
    <row r="52" spans="1:15" ht="51" customHeight="1" x14ac:dyDescent="0.15">
      <c r="B52" s="116" t="s">
        <v>21</v>
      </c>
      <c r="C52" s="120" t="s">
        <v>180</v>
      </c>
      <c r="D52" s="120" t="s">
        <v>181</v>
      </c>
      <c r="E52" s="120" t="s">
        <v>180</v>
      </c>
      <c r="F52" s="120" t="s">
        <v>181</v>
      </c>
      <c r="G52" s="116" t="s">
        <v>182</v>
      </c>
      <c r="H52" s="116" t="s">
        <v>183</v>
      </c>
      <c r="I52" s="116" t="s">
        <v>184</v>
      </c>
      <c r="J52" s="116" t="s">
        <v>21</v>
      </c>
      <c r="K52" s="116" t="s">
        <v>185</v>
      </c>
      <c r="L52" s="116" t="s">
        <v>186</v>
      </c>
      <c r="M52" s="29" t="s">
        <v>187</v>
      </c>
      <c r="N52" s="29" t="s">
        <v>188</v>
      </c>
      <c r="O52" s="29" t="s">
        <v>189</v>
      </c>
    </row>
    <row r="53" spans="1:15" x14ac:dyDescent="0.15">
      <c r="A53" s="53" t="s">
        <v>21</v>
      </c>
      <c r="B53" s="82">
        <v>36587</v>
      </c>
      <c r="C53" s="82">
        <v>24436</v>
      </c>
      <c r="D53" s="82">
        <v>2775</v>
      </c>
      <c r="E53" s="82">
        <v>3231</v>
      </c>
      <c r="F53" s="82">
        <v>5527</v>
      </c>
      <c r="G53" s="82">
        <v>382</v>
      </c>
      <c r="H53" s="82">
        <v>90</v>
      </c>
      <c r="I53" s="82">
        <v>146</v>
      </c>
      <c r="J53" s="82">
        <v>1052</v>
      </c>
      <c r="K53" s="82">
        <v>488</v>
      </c>
      <c r="L53" s="82">
        <v>87</v>
      </c>
      <c r="M53" s="17">
        <v>60</v>
      </c>
      <c r="N53" s="17">
        <v>382</v>
      </c>
      <c r="O53" s="17">
        <v>35</v>
      </c>
    </row>
    <row r="54" spans="1:15" x14ac:dyDescent="0.15">
      <c r="A54" s="54" t="s">
        <v>143</v>
      </c>
      <c r="B54" s="84">
        <v>361</v>
      </c>
      <c r="C54" s="84">
        <v>142</v>
      </c>
      <c r="D54" s="84">
        <v>50</v>
      </c>
      <c r="E54" s="84">
        <v>14</v>
      </c>
      <c r="F54" s="84">
        <v>127</v>
      </c>
      <c r="G54" s="84">
        <v>14</v>
      </c>
      <c r="H54" s="84">
        <v>10</v>
      </c>
      <c r="I54" s="84">
        <v>4</v>
      </c>
      <c r="J54" s="84">
        <v>90</v>
      </c>
      <c r="K54" s="84">
        <v>38</v>
      </c>
      <c r="L54" s="84">
        <v>13</v>
      </c>
      <c r="M54" s="19">
        <v>3</v>
      </c>
      <c r="N54" s="19">
        <v>33</v>
      </c>
      <c r="O54" s="19">
        <v>3</v>
      </c>
    </row>
    <row r="55" spans="1:15" x14ac:dyDescent="0.15">
      <c r="A55" s="54" t="s">
        <v>144</v>
      </c>
      <c r="B55" s="84">
        <v>15093</v>
      </c>
      <c r="C55" s="84">
        <v>11508</v>
      </c>
      <c r="D55" s="84">
        <v>1278</v>
      </c>
      <c r="E55" s="84">
        <v>991</v>
      </c>
      <c r="F55" s="84">
        <v>1088</v>
      </c>
      <c r="G55" s="84">
        <v>212</v>
      </c>
      <c r="H55" s="84">
        <v>8</v>
      </c>
      <c r="I55" s="84">
        <v>8</v>
      </c>
      <c r="J55" s="84">
        <v>418</v>
      </c>
      <c r="K55" s="84">
        <v>281</v>
      </c>
      <c r="L55" s="84">
        <v>33</v>
      </c>
      <c r="M55" s="19">
        <v>16</v>
      </c>
      <c r="N55" s="19">
        <v>86</v>
      </c>
      <c r="O55" s="19">
        <v>2</v>
      </c>
    </row>
    <row r="56" spans="1:15" x14ac:dyDescent="0.15">
      <c r="A56" s="54" t="s">
        <v>145</v>
      </c>
      <c r="B56" s="84">
        <v>5333</v>
      </c>
      <c r="C56" s="84">
        <v>2476</v>
      </c>
      <c r="D56" s="84">
        <v>261</v>
      </c>
      <c r="E56" s="84">
        <v>687</v>
      </c>
      <c r="F56" s="84">
        <v>1858</v>
      </c>
      <c r="G56" s="84">
        <v>2</v>
      </c>
      <c r="H56" s="84">
        <v>1</v>
      </c>
      <c r="I56" s="84">
        <v>48</v>
      </c>
      <c r="J56" s="84">
        <v>187</v>
      </c>
      <c r="K56" s="84">
        <v>17</v>
      </c>
      <c r="L56" s="84" t="s">
        <v>29</v>
      </c>
      <c r="M56" s="19">
        <v>21</v>
      </c>
      <c r="N56" s="19">
        <v>133</v>
      </c>
      <c r="O56" s="19">
        <v>16</v>
      </c>
    </row>
    <row r="57" spans="1:15" x14ac:dyDescent="0.15">
      <c r="A57" s="54" t="s">
        <v>146</v>
      </c>
      <c r="B57" s="84">
        <v>90</v>
      </c>
      <c r="C57" s="84">
        <v>37</v>
      </c>
      <c r="D57" s="84">
        <v>42</v>
      </c>
      <c r="E57" s="84" t="s">
        <v>29</v>
      </c>
      <c r="F57" s="84">
        <v>10</v>
      </c>
      <c r="G57" s="84">
        <v>1</v>
      </c>
      <c r="H57" s="84" t="s">
        <v>29</v>
      </c>
      <c r="I57" s="84" t="s">
        <v>29</v>
      </c>
      <c r="J57" s="84">
        <v>54</v>
      </c>
      <c r="K57" s="84">
        <v>13</v>
      </c>
      <c r="L57" s="84">
        <v>1</v>
      </c>
      <c r="M57" s="19">
        <v>2</v>
      </c>
      <c r="N57" s="19">
        <v>38</v>
      </c>
      <c r="O57" s="19" t="s">
        <v>29</v>
      </c>
    </row>
    <row r="58" spans="1:15" x14ac:dyDescent="0.15">
      <c r="A58" s="54" t="s">
        <v>147</v>
      </c>
      <c r="B58" s="84">
        <v>20</v>
      </c>
      <c r="C58" s="84">
        <v>5</v>
      </c>
      <c r="D58" s="84">
        <v>14</v>
      </c>
      <c r="E58" s="84" t="s">
        <v>29</v>
      </c>
      <c r="F58" s="84">
        <v>1</v>
      </c>
      <c r="G58" s="84" t="s">
        <v>29</v>
      </c>
      <c r="H58" s="84" t="s">
        <v>29</v>
      </c>
      <c r="I58" s="84" t="s">
        <v>29</v>
      </c>
      <c r="J58" s="84">
        <v>1</v>
      </c>
      <c r="K58" s="84">
        <v>1</v>
      </c>
      <c r="L58" s="84" t="s">
        <v>29</v>
      </c>
      <c r="M58" s="19" t="s">
        <v>29</v>
      </c>
      <c r="N58" s="19" t="s">
        <v>29</v>
      </c>
      <c r="O58" s="19" t="s">
        <v>29</v>
      </c>
    </row>
    <row r="59" spans="1:15" x14ac:dyDescent="0.15">
      <c r="A59" s="54" t="s">
        <v>148</v>
      </c>
      <c r="B59" s="84">
        <v>33</v>
      </c>
      <c r="C59" s="84">
        <v>15</v>
      </c>
      <c r="D59" s="84">
        <v>10</v>
      </c>
      <c r="E59" s="84" t="s">
        <v>29</v>
      </c>
      <c r="F59" s="84">
        <v>81</v>
      </c>
      <c r="G59" s="84" t="s">
        <v>29</v>
      </c>
      <c r="H59" s="84" t="s">
        <v>29</v>
      </c>
      <c r="I59" s="84" t="s">
        <v>29</v>
      </c>
      <c r="J59" s="84">
        <v>49</v>
      </c>
      <c r="K59" s="84">
        <v>10</v>
      </c>
      <c r="L59" s="84">
        <v>1</v>
      </c>
      <c r="M59" s="19">
        <v>2</v>
      </c>
      <c r="N59" s="19">
        <v>36</v>
      </c>
      <c r="O59" s="19" t="s">
        <v>29</v>
      </c>
    </row>
    <row r="60" spans="1:15" x14ac:dyDescent="0.15">
      <c r="A60" s="54" t="s">
        <v>139</v>
      </c>
      <c r="B60" s="84">
        <v>37</v>
      </c>
      <c r="C60" s="84">
        <v>17</v>
      </c>
      <c r="D60" s="84">
        <v>18</v>
      </c>
      <c r="E60" s="84" t="s">
        <v>29</v>
      </c>
      <c r="F60" s="84">
        <v>1</v>
      </c>
      <c r="G60" s="84">
        <v>1</v>
      </c>
      <c r="H60" s="84" t="s">
        <v>29</v>
      </c>
      <c r="I60" s="84" t="s">
        <v>29</v>
      </c>
      <c r="J60" s="84">
        <v>4</v>
      </c>
      <c r="K60" s="84">
        <v>2</v>
      </c>
      <c r="L60" s="84" t="s">
        <v>29</v>
      </c>
      <c r="M60" s="19" t="s">
        <v>29</v>
      </c>
      <c r="N60" s="19">
        <v>2</v>
      </c>
      <c r="O60" s="19" t="s">
        <v>29</v>
      </c>
    </row>
    <row r="61" spans="1:15" x14ac:dyDescent="0.15">
      <c r="A61" s="54" t="s">
        <v>149</v>
      </c>
      <c r="B61" s="84">
        <v>23</v>
      </c>
      <c r="C61" s="84">
        <v>13</v>
      </c>
      <c r="D61" s="84">
        <v>7</v>
      </c>
      <c r="E61" s="84">
        <v>1</v>
      </c>
      <c r="F61" s="84">
        <v>2</v>
      </c>
      <c r="G61" s="84" t="s">
        <v>29</v>
      </c>
      <c r="H61" s="84" t="s">
        <v>29</v>
      </c>
      <c r="I61" s="84" t="s">
        <v>29</v>
      </c>
      <c r="J61" s="84">
        <v>14</v>
      </c>
      <c r="K61" s="84">
        <v>8</v>
      </c>
      <c r="L61" s="84">
        <v>5</v>
      </c>
      <c r="M61" s="19" t="s">
        <v>29</v>
      </c>
      <c r="N61" s="19">
        <v>1</v>
      </c>
      <c r="O61" s="19" t="s">
        <v>29</v>
      </c>
    </row>
    <row r="62" spans="1:15" x14ac:dyDescent="0.15">
      <c r="A62" s="54" t="s">
        <v>150</v>
      </c>
      <c r="B62" s="84">
        <v>189</v>
      </c>
      <c r="C62" s="84">
        <v>110</v>
      </c>
      <c r="D62" s="84">
        <v>33</v>
      </c>
      <c r="E62" s="84">
        <v>9</v>
      </c>
      <c r="F62" s="84">
        <v>35</v>
      </c>
      <c r="G62" s="84">
        <v>1</v>
      </c>
      <c r="H62" s="84" t="s">
        <v>29</v>
      </c>
      <c r="I62" s="84">
        <v>1</v>
      </c>
      <c r="J62" s="84">
        <v>29</v>
      </c>
      <c r="K62" s="84">
        <v>15</v>
      </c>
      <c r="L62" s="84">
        <v>7</v>
      </c>
      <c r="M62" s="19">
        <v>1</v>
      </c>
      <c r="N62" s="19">
        <v>6</v>
      </c>
      <c r="O62" s="19" t="s">
        <v>29</v>
      </c>
    </row>
    <row r="63" spans="1:15" x14ac:dyDescent="0.15">
      <c r="A63" s="54" t="s">
        <v>151</v>
      </c>
      <c r="B63" s="84">
        <v>1852</v>
      </c>
      <c r="C63" s="84">
        <v>1451</v>
      </c>
      <c r="D63" s="84">
        <v>78</v>
      </c>
      <c r="E63" s="84">
        <v>242</v>
      </c>
      <c r="F63" s="84">
        <v>52</v>
      </c>
      <c r="G63" s="84">
        <v>5</v>
      </c>
      <c r="H63" s="84" t="s">
        <v>29</v>
      </c>
      <c r="I63" s="84">
        <v>24</v>
      </c>
      <c r="J63" s="84">
        <v>53</v>
      </c>
      <c r="K63" s="84">
        <v>33</v>
      </c>
      <c r="L63" s="84">
        <v>7</v>
      </c>
      <c r="M63" s="19">
        <v>1</v>
      </c>
      <c r="N63" s="19">
        <v>8</v>
      </c>
      <c r="O63" s="19">
        <v>4</v>
      </c>
    </row>
    <row r="64" spans="1:15" x14ac:dyDescent="0.15">
      <c r="A64" s="54" t="s">
        <v>152</v>
      </c>
      <c r="B64" s="84">
        <v>625</v>
      </c>
      <c r="C64" s="84">
        <v>588</v>
      </c>
      <c r="D64" s="84" t="s">
        <v>29</v>
      </c>
      <c r="E64" s="84">
        <v>11</v>
      </c>
      <c r="F64" s="84">
        <v>3</v>
      </c>
      <c r="G64" s="84">
        <v>9</v>
      </c>
      <c r="H64" s="84">
        <v>14</v>
      </c>
      <c r="I64" s="84" t="s">
        <v>29</v>
      </c>
      <c r="J64" s="84">
        <v>7</v>
      </c>
      <c r="K64" s="84">
        <v>6</v>
      </c>
      <c r="L64" s="84">
        <v>1</v>
      </c>
      <c r="M64" s="19" t="s">
        <v>29</v>
      </c>
      <c r="N64" s="19" t="s">
        <v>29</v>
      </c>
      <c r="O64" s="19" t="s">
        <v>29</v>
      </c>
    </row>
    <row r="65" spans="1:15" x14ac:dyDescent="0.15">
      <c r="A65" s="54" t="s">
        <v>153</v>
      </c>
      <c r="B65" s="84">
        <v>1740</v>
      </c>
      <c r="C65" s="84">
        <v>1072</v>
      </c>
      <c r="D65" s="84">
        <v>160</v>
      </c>
      <c r="E65" s="84">
        <v>197</v>
      </c>
      <c r="F65" s="84">
        <v>281</v>
      </c>
      <c r="G65" s="84">
        <v>6</v>
      </c>
      <c r="H65" s="84">
        <v>2</v>
      </c>
      <c r="I65" s="84">
        <v>22</v>
      </c>
      <c r="J65" s="84">
        <v>19</v>
      </c>
      <c r="K65" s="84">
        <v>8</v>
      </c>
      <c r="L65" s="84" t="s">
        <v>29</v>
      </c>
      <c r="M65" s="19">
        <v>3</v>
      </c>
      <c r="N65" s="19">
        <v>5</v>
      </c>
      <c r="O65" s="19">
        <v>3</v>
      </c>
    </row>
    <row r="66" spans="1:15" x14ac:dyDescent="0.15">
      <c r="A66" s="54" t="s">
        <v>154</v>
      </c>
      <c r="B66" s="84">
        <v>6848</v>
      </c>
      <c r="C66" s="84">
        <v>4288</v>
      </c>
      <c r="D66" s="84">
        <v>491</v>
      </c>
      <c r="E66" s="84">
        <v>689</v>
      </c>
      <c r="F66" s="84">
        <v>1273</v>
      </c>
      <c r="G66" s="84">
        <v>92</v>
      </c>
      <c r="H66" s="84">
        <v>6</v>
      </c>
      <c r="I66" s="84">
        <v>9</v>
      </c>
      <c r="J66" s="84">
        <v>33</v>
      </c>
      <c r="K66" s="84">
        <v>21</v>
      </c>
      <c r="L66" s="84">
        <v>7</v>
      </c>
      <c r="M66" s="19" t="s">
        <v>29</v>
      </c>
      <c r="N66" s="19">
        <v>5</v>
      </c>
      <c r="O66" s="19" t="s">
        <v>29</v>
      </c>
    </row>
    <row r="67" spans="1:15" x14ac:dyDescent="0.15">
      <c r="A67" s="54" t="s">
        <v>155</v>
      </c>
      <c r="B67" s="84">
        <v>2630</v>
      </c>
      <c r="C67" s="84">
        <v>1519</v>
      </c>
      <c r="D67" s="84">
        <v>222</v>
      </c>
      <c r="E67" s="84">
        <v>282</v>
      </c>
      <c r="F67" s="84">
        <v>558</v>
      </c>
      <c r="G67" s="84">
        <v>18</v>
      </c>
      <c r="H67" s="84">
        <v>2</v>
      </c>
      <c r="I67" s="84">
        <v>29</v>
      </c>
      <c r="J67" s="84">
        <v>94</v>
      </c>
      <c r="K67" s="84">
        <v>30</v>
      </c>
      <c r="L67" s="84">
        <v>3</v>
      </c>
      <c r="M67" s="19">
        <v>10</v>
      </c>
      <c r="N67" s="19">
        <v>44</v>
      </c>
      <c r="O67" s="19">
        <v>7</v>
      </c>
    </row>
    <row r="68" spans="1:15" x14ac:dyDescent="0.15">
      <c r="A68" s="55" t="s">
        <v>156</v>
      </c>
      <c r="B68" s="97">
        <v>1803</v>
      </c>
      <c r="C68" s="97">
        <v>1232</v>
      </c>
      <c r="D68" s="97">
        <v>153</v>
      </c>
      <c r="E68" s="97">
        <v>108</v>
      </c>
      <c r="F68" s="97">
        <v>240</v>
      </c>
      <c r="G68" s="97">
        <v>22</v>
      </c>
      <c r="H68" s="97">
        <v>47</v>
      </c>
      <c r="I68" s="97">
        <v>1</v>
      </c>
      <c r="J68" s="97">
        <v>54</v>
      </c>
      <c r="K68" s="97">
        <v>18</v>
      </c>
      <c r="L68" s="97">
        <v>10</v>
      </c>
      <c r="M68" s="50">
        <v>3</v>
      </c>
      <c r="N68" s="50">
        <v>23</v>
      </c>
      <c r="O68" s="50" t="s">
        <v>29</v>
      </c>
    </row>
    <row r="69" spans="1:15" x14ac:dyDescent="0.15">
      <c r="A69" s="1"/>
      <c r="B69" s="121"/>
      <c r="C69" s="121"/>
      <c r="D69" s="121"/>
      <c r="E69" s="121"/>
      <c r="F69" s="121"/>
      <c r="G69" s="121"/>
      <c r="H69" s="121"/>
      <c r="I69" s="121"/>
      <c r="J69" s="121"/>
      <c r="K69" s="121"/>
      <c r="L69" s="121"/>
      <c r="M69" s="56"/>
      <c r="N69" s="56"/>
      <c r="O69" s="56"/>
    </row>
    <row r="70" spans="1:15" x14ac:dyDescent="0.15">
      <c r="A70" s="1"/>
      <c r="B70" s="121"/>
      <c r="C70" s="121"/>
      <c r="D70" s="121"/>
      <c r="E70" s="121"/>
      <c r="F70" s="121"/>
      <c r="G70" s="121"/>
      <c r="H70" s="121"/>
      <c r="I70" s="121"/>
      <c r="J70" s="121"/>
      <c r="K70" s="121"/>
      <c r="L70" s="121"/>
      <c r="M70" s="56"/>
      <c r="N70" s="56"/>
      <c r="O70" s="56"/>
    </row>
    <row r="71" spans="1:15" x14ac:dyDescent="0.15">
      <c r="B71" s="94"/>
      <c r="C71" s="95"/>
      <c r="D71" s="95"/>
      <c r="E71" s="95"/>
      <c r="F71" s="95"/>
      <c r="G71" s="98" t="s">
        <v>190</v>
      </c>
      <c r="H71" s="95"/>
      <c r="I71" s="95"/>
      <c r="J71" s="95"/>
      <c r="K71" s="95"/>
      <c r="L71" s="109"/>
    </row>
    <row r="72" spans="1:15" ht="19.5" customHeight="1" x14ac:dyDescent="0.15">
      <c r="B72" s="120" t="s">
        <v>21</v>
      </c>
      <c r="C72" s="110"/>
      <c r="D72" s="110"/>
      <c r="E72" s="110"/>
      <c r="F72" s="110"/>
      <c r="G72" s="110"/>
      <c r="H72" s="110"/>
      <c r="I72" s="110"/>
      <c r="J72" s="110"/>
      <c r="K72" s="110"/>
      <c r="L72" s="110"/>
    </row>
    <row r="73" spans="1:15" ht="45.75" customHeight="1" x14ac:dyDescent="0.15">
      <c r="B73" s="113" t="s">
        <v>191</v>
      </c>
      <c r="C73" s="116" t="s">
        <v>129</v>
      </c>
      <c r="D73" s="116" t="s">
        <v>130</v>
      </c>
      <c r="E73" s="116" t="s">
        <v>192</v>
      </c>
      <c r="F73" s="116" t="s">
        <v>193</v>
      </c>
      <c r="G73" s="116" t="s">
        <v>194</v>
      </c>
      <c r="H73" s="116" t="s">
        <v>195</v>
      </c>
      <c r="I73" s="116" t="s">
        <v>196</v>
      </c>
      <c r="J73" s="116" t="s">
        <v>197</v>
      </c>
      <c r="K73" s="116" t="s">
        <v>198</v>
      </c>
      <c r="L73" s="116" t="s">
        <v>199</v>
      </c>
    </row>
    <row r="74" spans="1:15" x14ac:dyDescent="0.15">
      <c r="A74" s="53" t="s">
        <v>21</v>
      </c>
      <c r="B74" s="82">
        <v>13556</v>
      </c>
      <c r="C74" s="82">
        <v>532</v>
      </c>
      <c r="D74" s="82">
        <v>77</v>
      </c>
      <c r="E74" s="82">
        <v>35</v>
      </c>
      <c r="F74" s="82">
        <v>42813</v>
      </c>
      <c r="G74" s="82">
        <v>1476</v>
      </c>
      <c r="H74" s="82">
        <v>51</v>
      </c>
      <c r="I74" s="82">
        <v>1373</v>
      </c>
      <c r="J74" s="82">
        <v>2169</v>
      </c>
      <c r="K74" s="82">
        <v>609</v>
      </c>
      <c r="L74" s="82">
        <v>7234</v>
      </c>
    </row>
    <row r="75" spans="1:15" x14ac:dyDescent="0.15">
      <c r="A75" s="54" t="s">
        <v>143</v>
      </c>
      <c r="B75" s="84">
        <v>273</v>
      </c>
      <c r="C75" s="84">
        <v>22</v>
      </c>
      <c r="D75" s="84">
        <v>8</v>
      </c>
      <c r="E75" s="84">
        <v>2</v>
      </c>
      <c r="F75" s="84">
        <v>3</v>
      </c>
      <c r="G75" s="84">
        <v>49</v>
      </c>
      <c r="H75" s="84">
        <v>3</v>
      </c>
      <c r="I75" s="84">
        <v>11</v>
      </c>
      <c r="J75" s="84">
        <v>124</v>
      </c>
      <c r="K75" s="84" t="s">
        <v>29</v>
      </c>
      <c r="L75" s="84">
        <v>54</v>
      </c>
    </row>
    <row r="76" spans="1:15" x14ac:dyDescent="0.15">
      <c r="A76" s="54" t="s">
        <v>144</v>
      </c>
      <c r="B76" s="84">
        <v>588</v>
      </c>
      <c r="C76" s="84">
        <v>56</v>
      </c>
      <c r="D76" s="84">
        <v>20</v>
      </c>
      <c r="E76" s="84">
        <v>1</v>
      </c>
      <c r="F76" s="84">
        <v>132</v>
      </c>
      <c r="G76" s="84">
        <v>260</v>
      </c>
      <c r="H76" s="84" t="s">
        <v>29</v>
      </c>
      <c r="I76" s="84">
        <v>69</v>
      </c>
      <c r="J76" s="84">
        <v>21</v>
      </c>
      <c r="K76" s="84" t="s">
        <v>29</v>
      </c>
      <c r="L76" s="84">
        <v>161</v>
      </c>
    </row>
    <row r="77" spans="1:15" x14ac:dyDescent="0.15">
      <c r="A77" s="54" t="s">
        <v>145</v>
      </c>
      <c r="B77" s="84">
        <v>356</v>
      </c>
      <c r="C77" s="84">
        <v>296</v>
      </c>
      <c r="D77" s="84" t="s">
        <v>29</v>
      </c>
      <c r="E77" s="84">
        <v>3</v>
      </c>
      <c r="F77" s="84">
        <v>2</v>
      </c>
      <c r="G77" s="84">
        <v>16</v>
      </c>
      <c r="H77" s="84" t="s">
        <v>29</v>
      </c>
      <c r="I77" s="84">
        <v>13</v>
      </c>
      <c r="J77" s="84">
        <v>5</v>
      </c>
      <c r="K77" s="84" t="s">
        <v>29</v>
      </c>
      <c r="L77" s="84">
        <v>23</v>
      </c>
    </row>
    <row r="78" spans="1:15" x14ac:dyDescent="0.15">
      <c r="A78" s="54" t="s">
        <v>146</v>
      </c>
      <c r="B78" s="84">
        <v>61</v>
      </c>
      <c r="C78" s="84">
        <v>2</v>
      </c>
      <c r="D78" s="84" t="s">
        <v>29</v>
      </c>
      <c r="E78" s="84">
        <v>1</v>
      </c>
      <c r="F78" s="84">
        <v>603</v>
      </c>
      <c r="G78" s="84">
        <v>2</v>
      </c>
      <c r="H78" s="84" t="s">
        <v>29</v>
      </c>
      <c r="I78" s="84">
        <v>9</v>
      </c>
      <c r="J78" s="84">
        <v>1</v>
      </c>
      <c r="K78" s="84" t="s">
        <v>29</v>
      </c>
      <c r="L78" s="84">
        <v>46</v>
      </c>
    </row>
    <row r="79" spans="1:15" x14ac:dyDescent="0.15">
      <c r="A79" s="54" t="s">
        <v>147</v>
      </c>
      <c r="B79" s="84">
        <v>36</v>
      </c>
      <c r="C79" s="84">
        <v>2</v>
      </c>
      <c r="D79" s="84" t="s">
        <v>29</v>
      </c>
      <c r="E79" s="84">
        <v>1</v>
      </c>
      <c r="F79" s="84">
        <v>288</v>
      </c>
      <c r="G79" s="84" t="s">
        <v>29</v>
      </c>
      <c r="H79" s="84" t="s">
        <v>29</v>
      </c>
      <c r="I79" s="84">
        <v>4</v>
      </c>
      <c r="J79" s="84" t="s">
        <v>29</v>
      </c>
      <c r="K79" s="84" t="s">
        <v>29</v>
      </c>
      <c r="L79" s="84">
        <v>29</v>
      </c>
    </row>
    <row r="80" spans="1:15" x14ac:dyDescent="0.15">
      <c r="A80" s="54" t="s">
        <v>148</v>
      </c>
      <c r="B80" s="84">
        <v>11</v>
      </c>
      <c r="C80" s="84" t="s">
        <v>29</v>
      </c>
      <c r="D80" s="84" t="s">
        <v>29</v>
      </c>
      <c r="E80" s="84" t="s">
        <v>29</v>
      </c>
      <c r="F80" s="84">
        <v>197</v>
      </c>
      <c r="G80" s="84" t="s">
        <v>29</v>
      </c>
      <c r="H80" s="84" t="s">
        <v>29</v>
      </c>
      <c r="I80" s="84">
        <v>2</v>
      </c>
      <c r="J80" s="84" t="s">
        <v>29</v>
      </c>
      <c r="K80" s="84" t="s">
        <v>29</v>
      </c>
      <c r="L80" s="84">
        <v>9</v>
      </c>
    </row>
    <row r="81" spans="1:12" x14ac:dyDescent="0.15">
      <c r="A81" s="54" t="s">
        <v>139</v>
      </c>
      <c r="B81" s="84">
        <v>14</v>
      </c>
      <c r="C81" s="84" t="s">
        <v>29</v>
      </c>
      <c r="D81" s="84" t="s">
        <v>29</v>
      </c>
      <c r="E81" s="84" t="s">
        <v>29</v>
      </c>
      <c r="F81" s="84">
        <v>107</v>
      </c>
      <c r="G81" s="84">
        <v>2</v>
      </c>
      <c r="H81" s="84" t="s">
        <v>29</v>
      </c>
      <c r="I81" s="84">
        <v>3</v>
      </c>
      <c r="J81" s="84">
        <v>1</v>
      </c>
      <c r="K81" s="84" t="s">
        <v>29</v>
      </c>
      <c r="L81" s="84">
        <v>8</v>
      </c>
    </row>
    <row r="82" spans="1:12" x14ac:dyDescent="0.15">
      <c r="A82" s="54" t="s">
        <v>149</v>
      </c>
      <c r="B82" s="84">
        <v>3</v>
      </c>
      <c r="C82" s="84" t="s">
        <v>29</v>
      </c>
      <c r="D82" s="84" t="s">
        <v>29</v>
      </c>
      <c r="E82" s="84" t="s">
        <v>29</v>
      </c>
      <c r="F82" s="84">
        <v>77</v>
      </c>
      <c r="G82" s="84" t="s">
        <v>29</v>
      </c>
      <c r="H82" s="84" t="s">
        <v>29</v>
      </c>
      <c r="I82" s="84" t="s">
        <v>29</v>
      </c>
      <c r="J82" s="84" t="s">
        <v>29</v>
      </c>
      <c r="K82" s="84" t="s">
        <v>29</v>
      </c>
      <c r="L82" s="84">
        <v>3</v>
      </c>
    </row>
    <row r="83" spans="1:12" x14ac:dyDescent="0.15">
      <c r="A83" s="54" t="s">
        <v>150</v>
      </c>
      <c r="B83" s="84">
        <v>39</v>
      </c>
      <c r="C83" s="84">
        <v>6</v>
      </c>
      <c r="D83" s="84" t="s">
        <v>29</v>
      </c>
      <c r="E83" s="84" t="s">
        <v>29</v>
      </c>
      <c r="F83" s="84">
        <v>1193</v>
      </c>
      <c r="G83" s="84">
        <v>1</v>
      </c>
      <c r="H83" s="84" t="s">
        <v>29</v>
      </c>
      <c r="I83" s="84">
        <v>1</v>
      </c>
      <c r="J83" s="84" t="s">
        <v>29</v>
      </c>
      <c r="K83" s="84" t="s">
        <v>29</v>
      </c>
      <c r="L83" s="84">
        <v>31</v>
      </c>
    </row>
    <row r="84" spans="1:12" x14ac:dyDescent="0.15">
      <c r="A84" s="54" t="s">
        <v>151</v>
      </c>
      <c r="B84" s="84">
        <v>1124</v>
      </c>
      <c r="C84" s="84">
        <v>28</v>
      </c>
      <c r="D84" s="84">
        <v>2</v>
      </c>
      <c r="E84" s="84" t="s">
        <v>29</v>
      </c>
      <c r="F84" s="84">
        <v>25769</v>
      </c>
      <c r="G84" s="84">
        <v>52</v>
      </c>
      <c r="H84" s="84">
        <v>11</v>
      </c>
      <c r="I84" s="84">
        <v>197</v>
      </c>
      <c r="J84" s="84">
        <v>32</v>
      </c>
      <c r="K84" s="84">
        <v>2</v>
      </c>
      <c r="L84" s="84">
        <v>800</v>
      </c>
    </row>
    <row r="85" spans="1:12" x14ac:dyDescent="0.15">
      <c r="A85" s="54" t="s">
        <v>152</v>
      </c>
      <c r="B85" s="84">
        <v>3460</v>
      </c>
      <c r="C85" s="84" t="s">
        <v>29</v>
      </c>
      <c r="D85" s="84">
        <v>7</v>
      </c>
      <c r="E85" s="84" t="s">
        <v>29</v>
      </c>
      <c r="F85" s="84">
        <v>712</v>
      </c>
      <c r="G85" s="84">
        <v>5</v>
      </c>
      <c r="H85" s="84" t="s">
        <v>29</v>
      </c>
      <c r="I85" s="84">
        <v>224</v>
      </c>
      <c r="J85" s="84">
        <v>30</v>
      </c>
      <c r="K85" s="84">
        <v>12</v>
      </c>
      <c r="L85" s="84">
        <v>3182</v>
      </c>
    </row>
    <row r="86" spans="1:12" x14ac:dyDescent="0.15">
      <c r="A86" s="54" t="s">
        <v>153</v>
      </c>
      <c r="B86" s="84">
        <v>303</v>
      </c>
      <c r="C86" s="84">
        <v>4</v>
      </c>
      <c r="D86" s="84">
        <v>2</v>
      </c>
      <c r="E86" s="84" t="s">
        <v>29</v>
      </c>
      <c r="F86" s="84">
        <v>636</v>
      </c>
      <c r="G86" s="84">
        <v>4</v>
      </c>
      <c r="H86" s="84" t="s">
        <v>29</v>
      </c>
      <c r="I86" s="84">
        <v>30</v>
      </c>
      <c r="J86" s="84">
        <v>1</v>
      </c>
      <c r="K86" s="84" t="s">
        <v>29</v>
      </c>
      <c r="L86" s="84">
        <v>262</v>
      </c>
    </row>
    <row r="87" spans="1:12" x14ac:dyDescent="0.15">
      <c r="A87" s="54" t="s">
        <v>154</v>
      </c>
      <c r="B87" s="84">
        <v>1483</v>
      </c>
      <c r="C87" s="84">
        <v>6</v>
      </c>
      <c r="D87" s="84">
        <v>9</v>
      </c>
      <c r="E87" s="84">
        <v>1</v>
      </c>
      <c r="F87" s="84">
        <v>1358</v>
      </c>
      <c r="G87" s="84">
        <v>3</v>
      </c>
      <c r="H87" s="84" t="s">
        <v>29</v>
      </c>
      <c r="I87" s="84">
        <v>93</v>
      </c>
      <c r="J87" s="84">
        <v>38</v>
      </c>
      <c r="K87" s="84">
        <v>99</v>
      </c>
      <c r="L87" s="84">
        <v>1234</v>
      </c>
    </row>
    <row r="88" spans="1:12" x14ac:dyDescent="0.15">
      <c r="A88" s="54" t="s">
        <v>155</v>
      </c>
      <c r="B88" s="84">
        <v>1790</v>
      </c>
      <c r="C88" s="84">
        <v>73</v>
      </c>
      <c r="D88" s="84">
        <v>17</v>
      </c>
      <c r="E88" s="84">
        <v>15</v>
      </c>
      <c r="F88" s="84">
        <v>3489</v>
      </c>
      <c r="G88" s="84">
        <v>470</v>
      </c>
      <c r="H88" s="84">
        <v>13</v>
      </c>
      <c r="I88" s="84">
        <v>225</v>
      </c>
      <c r="J88" s="84">
        <v>318</v>
      </c>
      <c r="K88" s="84">
        <v>72</v>
      </c>
      <c r="L88" s="84">
        <v>587</v>
      </c>
    </row>
    <row r="89" spans="1:12" x14ac:dyDescent="0.15">
      <c r="A89" s="55" t="s">
        <v>156</v>
      </c>
      <c r="B89" s="97">
        <v>4076</v>
      </c>
      <c r="C89" s="97">
        <v>39</v>
      </c>
      <c r="D89" s="97">
        <v>12</v>
      </c>
      <c r="E89" s="97">
        <v>12</v>
      </c>
      <c r="F89" s="97">
        <v>8839</v>
      </c>
      <c r="G89" s="97">
        <v>614</v>
      </c>
      <c r="H89" s="97">
        <v>24</v>
      </c>
      <c r="I89" s="97">
        <v>501</v>
      </c>
      <c r="J89" s="97">
        <v>1599</v>
      </c>
      <c r="K89" s="97">
        <v>424</v>
      </c>
      <c r="L89" s="97">
        <v>851</v>
      </c>
    </row>
    <row r="91" spans="1:12" x14ac:dyDescent="0.15">
      <c r="A91" s="6" t="s">
        <v>46</v>
      </c>
      <c r="B91" s="3" t="s">
        <v>90</v>
      </c>
    </row>
    <row r="92" spans="1:12" x14ac:dyDescent="0.15">
      <c r="A92" s="6" t="s">
        <v>46</v>
      </c>
      <c r="B92" s="3" t="s">
        <v>200</v>
      </c>
    </row>
    <row r="93" spans="1:12" x14ac:dyDescent="0.15">
      <c r="A93" s="6" t="s">
        <v>46</v>
      </c>
      <c r="B93" s="3" t="s">
        <v>201</v>
      </c>
    </row>
  </sheetData>
  <phoneticPr fontId="3"/>
  <pageMargins left="0.59055118110236227" right="0.59055118110236227" top="0.59055118110236227" bottom="0.59055118110236227" header="0.51181102362204722" footer="0.51181102362204722"/>
  <pageSetup paperSize="9" scale="52" orientation="landscape" r:id="rId1"/>
  <headerFooter alignWithMargins="0">
    <oddHeader>&amp;A</oddHeader>
    <oddFooter>&amp;P ページ</oddFooter>
  </headerFooter>
  <rowBreaks count="1" manualBreakCount="1">
    <brk id="48" max="6553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C72"/>
  <sheetViews>
    <sheetView workbookViewId="0"/>
  </sheetViews>
  <sheetFormatPr defaultRowHeight="15" x14ac:dyDescent="0.15"/>
  <cols>
    <col min="1" max="1" width="20.625" style="3" customWidth="1"/>
    <col min="2" max="7" width="9.125" style="3" customWidth="1"/>
    <col min="8" max="8" width="11" style="3" customWidth="1"/>
    <col min="9" max="12" width="9.125" style="3" customWidth="1"/>
    <col min="13" max="13" width="10.25" style="3" customWidth="1"/>
    <col min="14" max="15" width="11.125" style="3" customWidth="1"/>
    <col min="16" max="16" width="10.375" style="3" customWidth="1"/>
    <col min="17" max="18" width="9" style="3"/>
    <col min="19" max="19" width="10.5" style="3" customWidth="1"/>
    <col min="20" max="20" width="8.5" style="3" customWidth="1"/>
    <col min="21" max="16384" width="9" style="3"/>
  </cols>
  <sheetData>
    <row r="1" spans="1:81" x14ac:dyDescent="0.15">
      <c r="A1" s="51" t="s">
        <v>0</v>
      </c>
      <c r="B1" s="12">
        <v>116630</v>
      </c>
    </row>
    <row r="2" spans="1:81" x14ac:dyDescent="0.15">
      <c r="A2" s="2" t="s">
        <v>1</v>
      </c>
      <c r="B2" s="2" t="s">
        <v>217</v>
      </c>
    </row>
    <row r="3" spans="1:81" x14ac:dyDescent="0.15">
      <c r="A3" s="51" t="s">
        <v>2</v>
      </c>
      <c r="B3" s="51" t="s">
        <v>3</v>
      </c>
    </row>
    <row r="4" spans="1:81" x14ac:dyDescent="0.15">
      <c r="A4" s="51" t="s">
        <v>4</v>
      </c>
      <c r="B4" s="51" t="s">
        <v>5</v>
      </c>
    </row>
    <row r="5" spans="1:81" x14ac:dyDescent="0.15">
      <c r="A5" s="51" t="s">
        <v>6</v>
      </c>
      <c r="B5" s="51" t="s">
        <v>79</v>
      </c>
    </row>
    <row r="6" spans="1:81" x14ac:dyDescent="0.15">
      <c r="A6" s="51" t="s">
        <v>8</v>
      </c>
      <c r="B6" s="51" t="s">
        <v>209</v>
      </c>
    </row>
    <row r="8" spans="1:81" s="23" customFormat="1" ht="16.5" customHeight="1" x14ac:dyDescent="0.15">
      <c r="B8" s="30"/>
      <c r="C8" s="31"/>
      <c r="D8" s="32"/>
      <c r="E8" s="57" t="s">
        <v>118</v>
      </c>
      <c r="F8" s="32"/>
      <c r="G8" s="32"/>
      <c r="H8" s="33"/>
      <c r="I8" s="30"/>
      <c r="J8" s="34"/>
      <c r="K8" s="35"/>
      <c r="L8" s="35"/>
      <c r="M8" s="35"/>
      <c r="N8" s="35"/>
      <c r="O8" s="57" t="s">
        <v>119</v>
      </c>
      <c r="P8" s="32"/>
      <c r="Q8" s="35"/>
      <c r="R8" s="32"/>
      <c r="S8" s="32"/>
      <c r="T8" s="33"/>
    </row>
    <row r="9" spans="1:81" s="23" customFormat="1" ht="18.75" customHeight="1" x14ac:dyDescent="0.15">
      <c r="A9" s="11"/>
      <c r="B9" s="37"/>
      <c r="C9" s="58" t="s">
        <v>21</v>
      </c>
      <c r="D9" s="38"/>
      <c r="E9" s="38"/>
      <c r="F9" s="38"/>
      <c r="G9" s="38"/>
      <c r="H9" s="38"/>
      <c r="I9" s="37"/>
      <c r="J9" s="38"/>
      <c r="K9" s="39" t="s">
        <v>120</v>
      </c>
      <c r="L9" s="36"/>
      <c r="M9" s="40"/>
      <c r="N9" s="41"/>
      <c r="O9" s="59" t="s">
        <v>121</v>
      </c>
      <c r="P9" s="42"/>
      <c r="Q9" s="38"/>
      <c r="R9" s="30"/>
      <c r="S9" s="37"/>
      <c r="T9" s="37"/>
      <c r="BK9" s="11"/>
      <c r="BL9" s="11"/>
      <c r="BM9" s="11"/>
      <c r="BN9" s="11"/>
      <c r="BO9" s="11"/>
      <c r="BP9" s="11"/>
      <c r="BQ9" s="11"/>
      <c r="BR9" s="11"/>
      <c r="BS9" s="11"/>
      <c r="BT9" s="11"/>
      <c r="BU9" s="11"/>
      <c r="BV9" s="11"/>
      <c r="BW9" s="11"/>
      <c r="BX9" s="11"/>
      <c r="BY9" s="11"/>
      <c r="BZ9" s="11"/>
      <c r="CA9" s="11"/>
      <c r="CB9" s="11"/>
      <c r="CC9" s="11"/>
    </row>
    <row r="10" spans="1:81" s="23" customFormat="1" ht="43.5" x14ac:dyDescent="0.15">
      <c r="A10" s="11" t="s">
        <v>210</v>
      </c>
      <c r="B10" s="60" t="s">
        <v>21</v>
      </c>
      <c r="C10" s="37" t="s">
        <v>125</v>
      </c>
      <c r="D10" s="60" t="s">
        <v>126</v>
      </c>
      <c r="E10" s="60" t="s">
        <v>127</v>
      </c>
      <c r="F10" s="60" t="s">
        <v>128</v>
      </c>
      <c r="G10" s="60" t="s">
        <v>129</v>
      </c>
      <c r="H10" s="60" t="s">
        <v>130</v>
      </c>
      <c r="I10" s="60" t="s">
        <v>131</v>
      </c>
      <c r="J10" s="60" t="s">
        <v>21</v>
      </c>
      <c r="K10" s="60" t="s">
        <v>132</v>
      </c>
      <c r="L10" s="60" t="s">
        <v>133</v>
      </c>
      <c r="M10" s="61" t="s">
        <v>134</v>
      </c>
      <c r="N10" s="38" t="s">
        <v>135</v>
      </c>
      <c r="O10" s="38" t="s">
        <v>136</v>
      </c>
      <c r="P10" s="58" t="s">
        <v>211</v>
      </c>
      <c r="Q10" s="60" t="s">
        <v>122</v>
      </c>
      <c r="R10" s="60" t="s">
        <v>212</v>
      </c>
      <c r="S10" s="60" t="s">
        <v>141</v>
      </c>
      <c r="T10" s="60" t="s">
        <v>142</v>
      </c>
      <c r="BK10" s="11"/>
      <c r="BL10" s="11"/>
      <c r="BM10" s="11"/>
      <c r="BN10" s="11"/>
      <c r="BO10" s="11"/>
      <c r="BP10" s="11"/>
      <c r="BQ10" s="11"/>
      <c r="BR10" s="11"/>
      <c r="BS10" s="11"/>
      <c r="BT10" s="11"/>
      <c r="BU10" s="11"/>
      <c r="BV10" s="11"/>
      <c r="BW10" s="11"/>
      <c r="BX10" s="11"/>
      <c r="BY10" s="11"/>
      <c r="BZ10" s="11"/>
      <c r="CA10" s="11"/>
      <c r="CB10" s="11"/>
      <c r="CC10" s="11"/>
    </row>
    <row r="11" spans="1:81" x14ac:dyDescent="0.15">
      <c r="A11" s="62" t="s">
        <v>21</v>
      </c>
      <c r="B11" s="17">
        <v>184272</v>
      </c>
      <c r="C11" s="17">
        <v>4077</v>
      </c>
      <c r="D11" s="17">
        <v>3803</v>
      </c>
      <c r="E11" s="17">
        <v>101</v>
      </c>
      <c r="F11" s="17">
        <v>14872</v>
      </c>
      <c r="G11" s="17">
        <v>164</v>
      </c>
      <c r="H11" s="17">
        <v>9</v>
      </c>
      <c r="I11" s="17">
        <v>406</v>
      </c>
      <c r="J11" s="17">
        <v>150481</v>
      </c>
      <c r="K11" s="17">
        <v>14692</v>
      </c>
      <c r="L11" s="17">
        <v>945</v>
      </c>
      <c r="M11" s="17">
        <v>95879</v>
      </c>
      <c r="N11" s="17">
        <v>2930</v>
      </c>
      <c r="O11" s="17">
        <v>83</v>
      </c>
      <c r="P11" s="17">
        <v>1276</v>
      </c>
      <c r="Q11" s="17">
        <v>5745</v>
      </c>
      <c r="R11" s="17">
        <v>24447</v>
      </c>
      <c r="S11" s="17">
        <v>200</v>
      </c>
      <c r="T11" s="17">
        <v>4284</v>
      </c>
      <c r="BF11" s="10"/>
      <c r="BG11" s="10"/>
      <c r="BH11" s="10"/>
      <c r="BI11" s="10"/>
      <c r="BJ11" s="10"/>
      <c r="BK11" s="10"/>
      <c r="BM11" s="5"/>
      <c r="BN11" s="5"/>
      <c r="BO11" s="5"/>
      <c r="BP11" s="5"/>
      <c r="BQ11" s="5"/>
      <c r="BR11" s="5"/>
      <c r="BS11" s="5"/>
      <c r="BT11" s="5"/>
    </row>
    <row r="12" spans="1:81" x14ac:dyDescent="0.15">
      <c r="A12" s="63" t="s">
        <v>143</v>
      </c>
      <c r="B12" s="19">
        <v>2252</v>
      </c>
      <c r="C12" s="19">
        <v>18</v>
      </c>
      <c r="D12" s="19">
        <v>10</v>
      </c>
      <c r="E12" s="19">
        <v>1</v>
      </c>
      <c r="F12" s="19">
        <v>1</v>
      </c>
      <c r="G12" s="19">
        <v>5</v>
      </c>
      <c r="H12" s="19">
        <v>2</v>
      </c>
      <c r="I12" s="19">
        <v>15</v>
      </c>
      <c r="J12" s="19">
        <v>1796</v>
      </c>
      <c r="K12" s="19">
        <v>89</v>
      </c>
      <c r="L12" s="19">
        <v>7</v>
      </c>
      <c r="M12" s="19">
        <v>652</v>
      </c>
      <c r="N12" s="19">
        <v>56</v>
      </c>
      <c r="O12" s="19">
        <v>4</v>
      </c>
      <c r="P12" s="19">
        <v>68</v>
      </c>
      <c r="Q12" s="19">
        <v>106</v>
      </c>
      <c r="R12" s="19">
        <v>568</v>
      </c>
      <c r="S12" s="19">
        <v>5</v>
      </c>
      <c r="T12" s="19">
        <v>241</v>
      </c>
      <c r="BF12" s="10"/>
      <c r="BG12" s="10"/>
      <c r="BH12" s="10"/>
      <c r="BI12" s="10"/>
      <c r="BJ12" s="10"/>
      <c r="BK12" s="10"/>
      <c r="BM12" s="5"/>
      <c r="BN12" s="5"/>
      <c r="BO12" s="5"/>
      <c r="BP12" s="5"/>
      <c r="BQ12" s="5"/>
      <c r="BR12" s="5"/>
      <c r="BS12" s="5"/>
      <c r="BT12" s="5"/>
    </row>
    <row r="13" spans="1:81" x14ac:dyDescent="0.15">
      <c r="A13" s="63" t="s">
        <v>144</v>
      </c>
      <c r="B13" s="84">
        <v>6409</v>
      </c>
      <c r="C13" s="84">
        <v>178</v>
      </c>
      <c r="D13" s="84">
        <v>165</v>
      </c>
      <c r="E13" s="84">
        <v>10</v>
      </c>
      <c r="F13" s="84">
        <v>19</v>
      </c>
      <c r="G13" s="84">
        <v>2</v>
      </c>
      <c r="H13" s="84">
        <v>1</v>
      </c>
      <c r="I13" s="84">
        <v>129</v>
      </c>
      <c r="J13" s="84">
        <v>4357</v>
      </c>
      <c r="K13" s="84">
        <v>323</v>
      </c>
      <c r="L13" s="84">
        <v>39</v>
      </c>
      <c r="M13" s="84">
        <v>1344</v>
      </c>
      <c r="N13" s="84">
        <v>99</v>
      </c>
      <c r="O13" s="84">
        <v>5</v>
      </c>
      <c r="P13" s="19">
        <v>136</v>
      </c>
      <c r="Q13" s="19">
        <v>122</v>
      </c>
      <c r="R13" s="19">
        <v>1465</v>
      </c>
      <c r="S13" s="19">
        <v>6</v>
      </c>
      <c r="T13" s="19">
        <v>878</v>
      </c>
      <c r="BF13" s="10"/>
      <c r="BG13" s="10"/>
      <c r="BH13" s="10"/>
      <c r="BI13" s="10"/>
      <c r="BJ13" s="10"/>
      <c r="BK13" s="10"/>
      <c r="BM13" s="5"/>
      <c r="BN13" s="5"/>
      <c r="BO13" s="5"/>
      <c r="BP13" s="5"/>
      <c r="BQ13" s="5"/>
      <c r="BR13" s="5"/>
      <c r="BS13" s="5"/>
      <c r="BT13" s="5"/>
    </row>
    <row r="14" spans="1:81" x14ac:dyDescent="0.15">
      <c r="A14" s="63" t="s">
        <v>145</v>
      </c>
      <c r="B14" s="84">
        <v>1568</v>
      </c>
      <c r="C14" s="84">
        <v>110</v>
      </c>
      <c r="D14" s="84">
        <v>5</v>
      </c>
      <c r="E14" s="84" t="s">
        <v>29</v>
      </c>
      <c r="F14" s="84">
        <v>1</v>
      </c>
      <c r="G14" s="84">
        <v>105</v>
      </c>
      <c r="H14" s="84" t="s">
        <v>29</v>
      </c>
      <c r="I14" s="84">
        <v>20</v>
      </c>
      <c r="J14" s="84">
        <v>102</v>
      </c>
      <c r="K14" s="84">
        <v>4</v>
      </c>
      <c r="L14" s="84" t="s">
        <v>29</v>
      </c>
      <c r="M14" s="84">
        <v>5</v>
      </c>
      <c r="N14" s="84" t="s">
        <v>29</v>
      </c>
      <c r="O14" s="84" t="s">
        <v>29</v>
      </c>
      <c r="P14" s="19" t="s">
        <v>29</v>
      </c>
      <c r="Q14" s="19">
        <v>27</v>
      </c>
      <c r="R14" s="19">
        <v>50</v>
      </c>
      <c r="S14" s="19">
        <v>1</v>
      </c>
      <c r="T14" s="19">
        <v>15</v>
      </c>
      <c r="BF14" s="10"/>
      <c r="BG14" s="10"/>
      <c r="BH14" s="10"/>
      <c r="BI14" s="10"/>
      <c r="BJ14" s="10"/>
      <c r="BK14" s="10"/>
      <c r="BM14" s="5"/>
      <c r="BN14" s="5"/>
      <c r="BO14" s="5"/>
      <c r="BP14" s="5"/>
      <c r="BQ14" s="5"/>
      <c r="BR14" s="5"/>
      <c r="BS14" s="5"/>
      <c r="BT14" s="5"/>
    </row>
    <row r="15" spans="1:81" x14ac:dyDescent="0.15">
      <c r="A15" s="63" t="s">
        <v>146</v>
      </c>
      <c r="B15" s="84">
        <v>1392</v>
      </c>
      <c r="C15" s="84">
        <v>6</v>
      </c>
      <c r="D15" s="84">
        <v>6</v>
      </c>
      <c r="E15" s="84" t="s">
        <v>29</v>
      </c>
      <c r="F15" s="84">
        <v>189</v>
      </c>
      <c r="G15" s="84" t="s">
        <v>29</v>
      </c>
      <c r="H15" s="84" t="s">
        <v>29</v>
      </c>
      <c r="I15" s="84" t="s">
        <v>29</v>
      </c>
      <c r="J15" s="84">
        <v>745</v>
      </c>
      <c r="K15" s="84">
        <v>3</v>
      </c>
      <c r="L15" s="84" t="s">
        <v>29</v>
      </c>
      <c r="M15" s="84">
        <v>412</v>
      </c>
      <c r="N15" s="84" t="s">
        <v>29</v>
      </c>
      <c r="O15" s="84" t="s">
        <v>29</v>
      </c>
      <c r="P15" s="19" t="s">
        <v>29</v>
      </c>
      <c r="Q15" s="19">
        <v>42</v>
      </c>
      <c r="R15" s="19">
        <v>267</v>
      </c>
      <c r="S15" s="19" t="s">
        <v>29</v>
      </c>
      <c r="T15" s="19">
        <v>21</v>
      </c>
      <c r="BF15" s="10"/>
      <c r="BG15" s="10"/>
      <c r="BH15" s="10"/>
      <c r="BI15" s="10"/>
      <c r="BJ15" s="10"/>
      <c r="BK15" s="10"/>
      <c r="BM15" s="5"/>
      <c r="BN15" s="5"/>
      <c r="BO15" s="5"/>
      <c r="BP15" s="5"/>
      <c r="BQ15" s="5"/>
      <c r="BR15" s="5"/>
      <c r="BS15" s="5"/>
      <c r="BT15" s="5"/>
    </row>
    <row r="16" spans="1:81" x14ac:dyDescent="0.15">
      <c r="A16" s="63" t="s">
        <v>147</v>
      </c>
      <c r="B16" s="84">
        <v>539</v>
      </c>
      <c r="C16" s="84">
        <v>5</v>
      </c>
      <c r="D16" s="84">
        <v>5</v>
      </c>
      <c r="E16" s="84" t="s">
        <v>29</v>
      </c>
      <c r="F16" s="84">
        <v>97</v>
      </c>
      <c r="G16" s="84" t="s">
        <v>29</v>
      </c>
      <c r="H16" s="84" t="s">
        <v>29</v>
      </c>
      <c r="I16" s="84" t="s">
        <v>29</v>
      </c>
      <c r="J16" s="84">
        <v>320</v>
      </c>
      <c r="K16" s="84">
        <v>1</v>
      </c>
      <c r="L16" s="84" t="s">
        <v>29</v>
      </c>
      <c r="M16" s="84">
        <v>185</v>
      </c>
      <c r="N16" s="84" t="s">
        <v>29</v>
      </c>
      <c r="O16" s="84" t="s">
        <v>29</v>
      </c>
      <c r="P16" s="19" t="s">
        <v>29</v>
      </c>
      <c r="Q16" s="19">
        <v>19</v>
      </c>
      <c r="R16" s="19">
        <v>109</v>
      </c>
      <c r="S16" s="19" t="s">
        <v>29</v>
      </c>
      <c r="T16" s="19">
        <v>6</v>
      </c>
      <c r="BF16" s="10"/>
      <c r="BG16" s="10"/>
      <c r="BH16" s="10"/>
      <c r="BI16" s="10"/>
      <c r="BJ16" s="10"/>
      <c r="BK16" s="10"/>
      <c r="BM16" s="5"/>
      <c r="BN16" s="5"/>
      <c r="BO16" s="5"/>
      <c r="BP16" s="5"/>
      <c r="BQ16" s="5"/>
      <c r="BR16" s="5"/>
      <c r="BS16" s="5"/>
      <c r="BT16" s="5"/>
    </row>
    <row r="17" spans="1:72" x14ac:dyDescent="0.15">
      <c r="A17" s="63" t="s">
        <v>148</v>
      </c>
      <c r="B17" s="84">
        <v>495</v>
      </c>
      <c r="C17" s="84">
        <v>1</v>
      </c>
      <c r="D17" s="84">
        <v>1</v>
      </c>
      <c r="E17" s="84" t="s">
        <v>29</v>
      </c>
      <c r="F17" s="84">
        <v>39</v>
      </c>
      <c r="G17" s="84" t="s">
        <v>29</v>
      </c>
      <c r="H17" s="84" t="s">
        <v>29</v>
      </c>
      <c r="I17" s="84" t="s">
        <v>29</v>
      </c>
      <c r="J17" s="84">
        <v>271</v>
      </c>
      <c r="K17" s="84" t="s">
        <v>29</v>
      </c>
      <c r="L17" s="84" t="s">
        <v>29</v>
      </c>
      <c r="M17" s="84">
        <v>136</v>
      </c>
      <c r="N17" s="84" t="s">
        <v>29</v>
      </c>
      <c r="O17" s="84" t="s">
        <v>29</v>
      </c>
      <c r="P17" s="19" t="s">
        <v>29</v>
      </c>
      <c r="Q17" s="19">
        <v>13</v>
      </c>
      <c r="R17" s="19">
        <v>114</v>
      </c>
      <c r="S17" s="19" t="s">
        <v>29</v>
      </c>
      <c r="T17" s="19">
        <v>8</v>
      </c>
      <c r="BF17" s="10"/>
      <c r="BG17" s="10"/>
      <c r="BH17" s="10"/>
      <c r="BI17" s="10"/>
      <c r="BJ17" s="10"/>
      <c r="BK17" s="10"/>
      <c r="BM17" s="5"/>
      <c r="BN17" s="5"/>
      <c r="BO17" s="5"/>
      <c r="BP17" s="5"/>
      <c r="BQ17" s="5"/>
      <c r="BR17" s="5"/>
      <c r="BS17" s="5"/>
      <c r="BT17" s="5"/>
    </row>
    <row r="18" spans="1:72" x14ac:dyDescent="0.15">
      <c r="A18" s="63" t="s">
        <v>139</v>
      </c>
      <c r="B18" s="84">
        <v>358</v>
      </c>
      <c r="C18" s="84" t="s">
        <v>29</v>
      </c>
      <c r="D18" s="84" t="s">
        <v>29</v>
      </c>
      <c r="E18" s="84" t="s">
        <v>29</v>
      </c>
      <c r="F18" s="84">
        <v>53</v>
      </c>
      <c r="G18" s="84" t="s">
        <v>29</v>
      </c>
      <c r="H18" s="84" t="s">
        <v>29</v>
      </c>
      <c r="I18" s="84" t="s">
        <v>29</v>
      </c>
      <c r="J18" s="84">
        <v>154</v>
      </c>
      <c r="K18" s="84">
        <v>2</v>
      </c>
      <c r="L18" s="84" t="s">
        <v>29</v>
      </c>
      <c r="M18" s="84">
        <v>91</v>
      </c>
      <c r="N18" s="84" t="s">
        <v>29</v>
      </c>
      <c r="O18" s="84" t="s">
        <v>29</v>
      </c>
      <c r="P18" s="19" t="s">
        <v>29</v>
      </c>
      <c r="Q18" s="19">
        <v>10</v>
      </c>
      <c r="R18" s="19">
        <v>44</v>
      </c>
      <c r="S18" s="19" t="s">
        <v>29</v>
      </c>
      <c r="T18" s="19">
        <v>7</v>
      </c>
      <c r="BF18" s="10"/>
      <c r="BG18" s="10"/>
      <c r="BH18" s="10"/>
      <c r="BI18" s="10"/>
      <c r="BJ18" s="10"/>
      <c r="BK18" s="10"/>
      <c r="BM18" s="5"/>
      <c r="BN18" s="5"/>
      <c r="BO18" s="5"/>
      <c r="BP18" s="5"/>
      <c r="BQ18" s="5"/>
      <c r="BR18" s="5"/>
      <c r="BS18" s="5"/>
      <c r="BT18" s="5"/>
    </row>
    <row r="19" spans="1:72" x14ac:dyDescent="0.15">
      <c r="A19" s="63" t="s">
        <v>149</v>
      </c>
      <c r="B19" s="84">
        <v>118</v>
      </c>
      <c r="C19" s="84">
        <v>1</v>
      </c>
      <c r="D19" s="84">
        <v>1</v>
      </c>
      <c r="E19" s="84" t="s">
        <v>29</v>
      </c>
      <c r="F19" s="84">
        <v>10</v>
      </c>
      <c r="G19" s="84" t="s">
        <v>29</v>
      </c>
      <c r="H19" s="84" t="s">
        <v>29</v>
      </c>
      <c r="I19" s="84">
        <v>7</v>
      </c>
      <c r="J19" s="84">
        <v>8</v>
      </c>
      <c r="K19" s="84" t="s">
        <v>29</v>
      </c>
      <c r="L19" s="84" t="s">
        <v>29</v>
      </c>
      <c r="M19" s="84">
        <v>2</v>
      </c>
      <c r="N19" s="84" t="s">
        <v>29</v>
      </c>
      <c r="O19" s="84" t="s">
        <v>29</v>
      </c>
      <c r="P19" s="19" t="s">
        <v>29</v>
      </c>
      <c r="Q19" s="19">
        <v>2</v>
      </c>
      <c r="R19" s="19">
        <v>3</v>
      </c>
      <c r="S19" s="19" t="s">
        <v>29</v>
      </c>
      <c r="T19" s="19">
        <v>1</v>
      </c>
      <c r="BF19" s="10"/>
      <c r="BG19" s="10"/>
      <c r="BH19" s="10"/>
      <c r="BI19" s="10"/>
      <c r="BJ19" s="10"/>
      <c r="BK19" s="10"/>
      <c r="BM19" s="5"/>
      <c r="BN19" s="5"/>
      <c r="BO19" s="5"/>
      <c r="BP19" s="5"/>
      <c r="BQ19" s="5"/>
      <c r="BR19" s="5"/>
      <c r="BS19" s="5"/>
      <c r="BT19" s="5"/>
    </row>
    <row r="20" spans="1:72" x14ac:dyDescent="0.15">
      <c r="A20" s="63" t="s">
        <v>150</v>
      </c>
      <c r="B20" s="84">
        <v>600</v>
      </c>
      <c r="C20" s="84">
        <v>15</v>
      </c>
      <c r="D20" s="84">
        <v>14</v>
      </c>
      <c r="E20" s="84">
        <v>1</v>
      </c>
      <c r="F20" s="84">
        <v>381</v>
      </c>
      <c r="G20" s="84" t="s">
        <v>29</v>
      </c>
      <c r="H20" s="84" t="s">
        <v>29</v>
      </c>
      <c r="I20" s="84">
        <v>3</v>
      </c>
      <c r="J20" s="84">
        <v>420</v>
      </c>
      <c r="K20" s="84">
        <v>47</v>
      </c>
      <c r="L20" s="84">
        <v>5</v>
      </c>
      <c r="M20" s="84">
        <v>295</v>
      </c>
      <c r="N20" s="84">
        <v>17</v>
      </c>
      <c r="O20" s="84">
        <v>1</v>
      </c>
      <c r="P20" s="19">
        <v>1</v>
      </c>
      <c r="Q20" s="19">
        <v>15</v>
      </c>
      <c r="R20" s="19">
        <v>33</v>
      </c>
      <c r="S20" s="19">
        <v>4</v>
      </c>
      <c r="T20" s="19">
        <v>2</v>
      </c>
      <c r="BF20" s="10"/>
      <c r="BG20" s="10"/>
      <c r="BH20" s="10"/>
      <c r="BI20" s="10"/>
      <c r="BJ20" s="10"/>
      <c r="BK20" s="10"/>
      <c r="BM20" s="5"/>
      <c r="BN20" s="5"/>
      <c r="BO20" s="5"/>
      <c r="BP20" s="5"/>
      <c r="BQ20" s="5"/>
      <c r="BR20" s="5"/>
      <c r="BS20" s="5"/>
      <c r="BT20" s="5"/>
    </row>
    <row r="21" spans="1:72" x14ac:dyDescent="0.15">
      <c r="A21" s="63" t="s">
        <v>151</v>
      </c>
      <c r="B21" s="84">
        <v>20680</v>
      </c>
      <c r="C21" s="84">
        <v>277</v>
      </c>
      <c r="D21" s="84">
        <v>256</v>
      </c>
      <c r="E21" s="84">
        <v>21</v>
      </c>
      <c r="F21" s="84">
        <v>9231</v>
      </c>
      <c r="G21" s="84" t="s">
        <v>29</v>
      </c>
      <c r="H21" s="84" t="s">
        <v>29</v>
      </c>
      <c r="I21" s="84">
        <v>18</v>
      </c>
      <c r="J21" s="84">
        <v>17678</v>
      </c>
      <c r="K21" s="84">
        <v>1051</v>
      </c>
      <c r="L21" s="84">
        <v>94</v>
      </c>
      <c r="M21" s="84">
        <v>9385</v>
      </c>
      <c r="N21" s="84">
        <v>251</v>
      </c>
      <c r="O21" s="84">
        <v>5</v>
      </c>
      <c r="P21" s="19">
        <v>14</v>
      </c>
      <c r="Q21" s="19">
        <v>704</v>
      </c>
      <c r="R21" s="19">
        <v>4112</v>
      </c>
      <c r="S21" s="19">
        <v>17</v>
      </c>
      <c r="T21" s="19">
        <v>2045</v>
      </c>
      <c r="BF21" s="10"/>
      <c r="BG21" s="10"/>
      <c r="BH21" s="10"/>
      <c r="BI21" s="10"/>
      <c r="BJ21" s="10"/>
      <c r="BK21" s="10"/>
      <c r="BM21" s="5"/>
      <c r="BN21" s="5"/>
      <c r="BO21" s="5"/>
      <c r="BP21" s="5"/>
      <c r="BQ21" s="5"/>
      <c r="BR21" s="5"/>
      <c r="BS21" s="5"/>
      <c r="BT21" s="5"/>
    </row>
    <row r="22" spans="1:72" x14ac:dyDescent="0.15">
      <c r="A22" s="63" t="s">
        <v>152</v>
      </c>
      <c r="B22" s="84">
        <v>92926</v>
      </c>
      <c r="C22" s="84">
        <v>2209</v>
      </c>
      <c r="D22" s="84">
        <v>2204</v>
      </c>
      <c r="E22" s="84">
        <v>4</v>
      </c>
      <c r="F22" s="84">
        <v>20</v>
      </c>
      <c r="G22" s="84" t="s">
        <v>29</v>
      </c>
      <c r="H22" s="84">
        <v>1</v>
      </c>
      <c r="I22" s="84">
        <v>7</v>
      </c>
      <c r="J22" s="84">
        <v>80950</v>
      </c>
      <c r="K22" s="84">
        <v>7139</v>
      </c>
      <c r="L22" s="84">
        <v>477</v>
      </c>
      <c r="M22" s="84">
        <v>59785</v>
      </c>
      <c r="N22" s="84">
        <v>1031</v>
      </c>
      <c r="O22" s="84">
        <v>48</v>
      </c>
      <c r="P22" s="19">
        <v>355</v>
      </c>
      <c r="Q22" s="19">
        <v>181</v>
      </c>
      <c r="R22" s="19">
        <v>11218</v>
      </c>
      <c r="S22" s="19">
        <v>133</v>
      </c>
      <c r="T22" s="19">
        <v>583</v>
      </c>
      <c r="BF22" s="10"/>
      <c r="BG22" s="10"/>
      <c r="BH22" s="10"/>
      <c r="BI22" s="10"/>
      <c r="BJ22" s="10"/>
      <c r="BK22" s="10"/>
      <c r="BM22" s="5"/>
      <c r="BN22" s="5"/>
      <c r="BO22" s="5"/>
      <c r="BP22" s="5"/>
      <c r="BQ22" s="5"/>
      <c r="BR22" s="5"/>
      <c r="BS22" s="5"/>
      <c r="BT22" s="5"/>
    </row>
    <row r="23" spans="1:72" x14ac:dyDescent="0.15">
      <c r="A23" s="63" t="s">
        <v>153</v>
      </c>
      <c r="B23" s="84">
        <v>6327</v>
      </c>
      <c r="C23" s="84">
        <v>183</v>
      </c>
      <c r="D23" s="84">
        <v>166</v>
      </c>
      <c r="E23" s="84">
        <v>17</v>
      </c>
      <c r="F23" s="84">
        <v>225</v>
      </c>
      <c r="G23" s="84" t="s">
        <v>29</v>
      </c>
      <c r="H23" s="84" t="s">
        <v>29</v>
      </c>
      <c r="I23" s="84">
        <v>27</v>
      </c>
      <c r="J23" s="84">
        <v>5229</v>
      </c>
      <c r="K23" s="84">
        <v>870</v>
      </c>
      <c r="L23" s="84">
        <v>48</v>
      </c>
      <c r="M23" s="84">
        <v>3248</v>
      </c>
      <c r="N23" s="84">
        <v>242</v>
      </c>
      <c r="O23" s="84" t="s">
        <v>29</v>
      </c>
      <c r="P23" s="19">
        <v>129</v>
      </c>
      <c r="Q23" s="19">
        <v>35</v>
      </c>
      <c r="R23" s="19">
        <v>638</v>
      </c>
      <c r="S23" s="19">
        <v>5</v>
      </c>
      <c r="T23" s="19">
        <v>14</v>
      </c>
      <c r="BF23" s="10"/>
      <c r="BG23" s="10"/>
      <c r="BH23" s="10"/>
      <c r="BI23" s="10"/>
      <c r="BJ23" s="10"/>
      <c r="BK23" s="10"/>
      <c r="BM23" s="5"/>
      <c r="BN23" s="5"/>
      <c r="BO23" s="5"/>
      <c r="BP23" s="5"/>
      <c r="BQ23" s="5"/>
      <c r="BR23" s="5"/>
      <c r="BS23" s="5"/>
      <c r="BT23" s="5"/>
    </row>
    <row r="24" spans="1:72" x14ac:dyDescent="0.15">
      <c r="A24" s="63" t="s">
        <v>154</v>
      </c>
      <c r="B24" s="84">
        <v>27085</v>
      </c>
      <c r="C24" s="84">
        <v>732</v>
      </c>
      <c r="D24" s="84">
        <v>693</v>
      </c>
      <c r="E24" s="84">
        <v>39</v>
      </c>
      <c r="F24" s="84">
        <v>452</v>
      </c>
      <c r="G24" s="84" t="s">
        <v>29</v>
      </c>
      <c r="H24" s="84" t="s">
        <v>29</v>
      </c>
      <c r="I24" s="84">
        <v>115</v>
      </c>
      <c r="J24" s="84">
        <v>22590</v>
      </c>
      <c r="K24" s="84">
        <v>3754</v>
      </c>
      <c r="L24" s="84">
        <v>196</v>
      </c>
      <c r="M24" s="84">
        <v>13389</v>
      </c>
      <c r="N24" s="84">
        <v>954</v>
      </c>
      <c r="O24" s="84">
        <v>4</v>
      </c>
      <c r="P24" s="19">
        <v>473</v>
      </c>
      <c r="Q24" s="19">
        <v>141</v>
      </c>
      <c r="R24" s="19">
        <v>3631</v>
      </c>
      <c r="S24" s="19">
        <v>21</v>
      </c>
      <c r="T24" s="19">
        <v>27</v>
      </c>
      <c r="BF24" s="10"/>
      <c r="BG24" s="10"/>
      <c r="BH24" s="10"/>
      <c r="BI24" s="10"/>
      <c r="BJ24" s="10"/>
      <c r="BK24" s="10"/>
      <c r="BM24" s="5"/>
      <c r="BN24" s="5"/>
      <c r="BO24" s="5"/>
      <c r="BP24" s="5"/>
      <c r="BQ24" s="5"/>
      <c r="BR24" s="5"/>
      <c r="BS24" s="5"/>
      <c r="BT24" s="5"/>
    </row>
    <row r="25" spans="1:72" x14ac:dyDescent="0.15">
      <c r="A25" s="63" t="s">
        <v>155</v>
      </c>
      <c r="B25" s="84">
        <v>10665</v>
      </c>
      <c r="C25" s="84">
        <v>235</v>
      </c>
      <c r="D25" s="84">
        <v>178</v>
      </c>
      <c r="E25" s="84">
        <v>8</v>
      </c>
      <c r="F25" s="84">
        <v>1257</v>
      </c>
      <c r="G25" s="84">
        <v>44</v>
      </c>
      <c r="H25" s="84">
        <v>5</v>
      </c>
      <c r="I25" s="84">
        <v>43</v>
      </c>
      <c r="J25" s="84">
        <v>7572</v>
      </c>
      <c r="K25" s="84">
        <v>714</v>
      </c>
      <c r="L25" s="84">
        <v>51</v>
      </c>
      <c r="M25" s="84">
        <v>4179</v>
      </c>
      <c r="N25" s="84">
        <v>229</v>
      </c>
      <c r="O25" s="84">
        <v>5</v>
      </c>
      <c r="P25" s="19">
        <v>74</v>
      </c>
      <c r="Q25" s="19">
        <v>1519</v>
      </c>
      <c r="R25" s="19">
        <v>686</v>
      </c>
      <c r="S25" s="19">
        <v>7</v>
      </c>
      <c r="T25" s="19">
        <v>110</v>
      </c>
      <c r="BF25" s="10"/>
      <c r="BG25" s="10"/>
      <c r="BH25" s="10"/>
      <c r="BI25" s="10"/>
      <c r="BJ25" s="10"/>
      <c r="BK25" s="10"/>
      <c r="BM25" s="5"/>
      <c r="BN25" s="5"/>
      <c r="BO25" s="5"/>
      <c r="BP25" s="5"/>
      <c r="BQ25" s="5"/>
      <c r="BR25" s="5"/>
      <c r="BS25" s="5"/>
      <c r="BT25" s="5"/>
    </row>
    <row r="26" spans="1:72" x14ac:dyDescent="0.15">
      <c r="A26" s="64" t="s">
        <v>156</v>
      </c>
      <c r="B26" s="97">
        <v>14250</v>
      </c>
      <c r="C26" s="97">
        <v>113</v>
      </c>
      <c r="D26" s="97">
        <v>105</v>
      </c>
      <c r="E26" s="97" t="s">
        <v>29</v>
      </c>
      <c r="F26" s="97">
        <v>3086</v>
      </c>
      <c r="G26" s="97">
        <v>8</v>
      </c>
      <c r="H26" s="97" t="s">
        <v>29</v>
      </c>
      <c r="I26" s="97">
        <v>22</v>
      </c>
      <c r="J26" s="97">
        <v>9034</v>
      </c>
      <c r="K26" s="97">
        <v>698</v>
      </c>
      <c r="L26" s="97">
        <v>28</v>
      </c>
      <c r="M26" s="97">
        <v>3183</v>
      </c>
      <c r="N26" s="97">
        <v>51</v>
      </c>
      <c r="O26" s="97">
        <v>11</v>
      </c>
      <c r="P26" s="50">
        <v>26</v>
      </c>
      <c r="Q26" s="50">
        <v>1833</v>
      </c>
      <c r="R26" s="50">
        <v>1856</v>
      </c>
      <c r="S26" s="50">
        <v>1</v>
      </c>
      <c r="T26" s="50">
        <v>347</v>
      </c>
      <c r="BF26" s="10"/>
      <c r="BG26" s="10"/>
      <c r="BH26" s="10"/>
      <c r="BI26" s="10"/>
      <c r="BJ26" s="10"/>
      <c r="BK26" s="10"/>
      <c r="BM26" s="5"/>
      <c r="BN26" s="5"/>
      <c r="BO26" s="5"/>
      <c r="BP26" s="5"/>
      <c r="BQ26" s="5"/>
      <c r="BR26" s="5"/>
      <c r="BS26" s="5"/>
      <c r="BT26" s="5"/>
    </row>
    <row r="27" spans="1:72" x14ac:dyDescent="0.15">
      <c r="B27" s="93"/>
      <c r="C27" s="93"/>
      <c r="D27" s="93"/>
      <c r="E27" s="93"/>
      <c r="F27" s="93"/>
      <c r="G27" s="93"/>
      <c r="H27" s="93"/>
      <c r="I27" s="93"/>
      <c r="J27" s="93"/>
      <c r="K27" s="93"/>
      <c r="L27" s="93"/>
      <c r="M27" s="93"/>
      <c r="N27" s="93"/>
      <c r="O27" s="93"/>
    </row>
    <row r="28" spans="1:72" x14ac:dyDescent="0.15">
      <c r="B28" s="93"/>
      <c r="C28" s="93"/>
      <c r="D28" s="93"/>
      <c r="E28" s="93"/>
      <c r="F28" s="93"/>
      <c r="G28" s="93"/>
      <c r="H28" s="93"/>
      <c r="I28" s="93"/>
      <c r="J28" s="93"/>
      <c r="K28" s="93"/>
      <c r="L28" s="93"/>
      <c r="M28" s="93"/>
      <c r="N28" s="93"/>
      <c r="O28" s="93"/>
    </row>
    <row r="29" spans="1:72" ht="15.75" customHeight="1" x14ac:dyDescent="0.15">
      <c r="B29" s="94"/>
      <c r="C29" s="95"/>
      <c r="D29" s="95"/>
      <c r="E29" s="95"/>
      <c r="F29" s="95"/>
      <c r="G29" s="95"/>
      <c r="H29" s="95"/>
      <c r="I29" s="95"/>
      <c r="J29" s="95"/>
      <c r="K29" s="95"/>
      <c r="L29" s="96" t="s">
        <v>157</v>
      </c>
      <c r="M29" s="95"/>
      <c r="N29" s="95"/>
      <c r="O29" s="95"/>
      <c r="P29" s="32"/>
      <c r="Q29" s="32"/>
      <c r="R29" s="32"/>
      <c r="S29" s="32"/>
      <c r="T29" s="32"/>
      <c r="U29" s="33"/>
    </row>
    <row r="30" spans="1:72" ht="15.75" customHeight="1" x14ac:dyDescent="0.15">
      <c r="B30" s="38"/>
      <c r="C30" s="38"/>
      <c r="D30" s="38"/>
      <c r="E30" s="38"/>
      <c r="F30" s="38"/>
      <c r="G30" s="38"/>
      <c r="H30" s="38"/>
      <c r="I30" s="38"/>
      <c r="J30" s="38"/>
      <c r="K30" s="38"/>
      <c r="L30" s="38"/>
      <c r="M30" s="38"/>
      <c r="N30" s="43" t="s">
        <v>158</v>
      </c>
      <c r="O30" s="42"/>
      <c r="P30" s="37"/>
      <c r="Q30" s="37"/>
      <c r="R30" s="37"/>
      <c r="S30" s="37"/>
      <c r="T30" s="37"/>
      <c r="U30" s="37"/>
    </row>
    <row r="31" spans="1:72" ht="47.25" customHeight="1" x14ac:dyDescent="0.15">
      <c r="B31" s="60" t="s">
        <v>21</v>
      </c>
      <c r="C31" s="60" t="s">
        <v>159</v>
      </c>
      <c r="D31" s="60" t="s">
        <v>160</v>
      </c>
      <c r="E31" s="60" t="s">
        <v>161</v>
      </c>
      <c r="F31" s="60" t="s">
        <v>162</v>
      </c>
      <c r="G31" s="60" t="s">
        <v>163</v>
      </c>
      <c r="H31" s="60" t="s">
        <v>164</v>
      </c>
      <c r="I31" s="60" t="s">
        <v>165</v>
      </c>
      <c r="J31" s="60" t="s">
        <v>166</v>
      </c>
      <c r="K31" s="60" t="s">
        <v>167</v>
      </c>
      <c r="L31" s="60" t="s">
        <v>168</v>
      </c>
      <c r="M31" s="60" t="s">
        <v>169</v>
      </c>
      <c r="N31" s="38" t="s">
        <v>135</v>
      </c>
      <c r="O31" s="38" t="s">
        <v>136</v>
      </c>
      <c r="P31" s="60" t="s">
        <v>208</v>
      </c>
      <c r="Q31" s="60" t="s">
        <v>171</v>
      </c>
      <c r="R31" s="60" t="s">
        <v>172</v>
      </c>
      <c r="S31" s="60" t="s">
        <v>173</v>
      </c>
      <c r="T31" s="60" t="s">
        <v>174</v>
      </c>
      <c r="U31" s="60" t="s">
        <v>175</v>
      </c>
    </row>
    <row r="32" spans="1:72" x14ac:dyDescent="0.15">
      <c r="A32" s="62" t="s">
        <v>21</v>
      </c>
      <c r="B32" s="82">
        <v>17472</v>
      </c>
      <c r="C32" s="82">
        <v>416</v>
      </c>
      <c r="D32" s="82">
        <v>158</v>
      </c>
      <c r="E32" s="82">
        <v>45</v>
      </c>
      <c r="F32" s="82">
        <v>64</v>
      </c>
      <c r="G32" s="82">
        <v>9173</v>
      </c>
      <c r="H32" s="82">
        <v>1511</v>
      </c>
      <c r="I32" s="82">
        <v>46</v>
      </c>
      <c r="J32" s="82">
        <v>726</v>
      </c>
      <c r="K32" s="82">
        <v>1515</v>
      </c>
      <c r="L32" s="82">
        <v>804</v>
      </c>
      <c r="M32" s="82">
        <v>209</v>
      </c>
      <c r="N32" s="82">
        <v>243</v>
      </c>
      <c r="O32" s="82">
        <v>1384</v>
      </c>
      <c r="P32" s="82">
        <v>653</v>
      </c>
      <c r="Q32" s="82">
        <v>74</v>
      </c>
      <c r="R32" s="82">
        <v>30</v>
      </c>
      <c r="S32" s="17">
        <v>289</v>
      </c>
      <c r="T32" s="17">
        <v>92</v>
      </c>
      <c r="U32" s="17">
        <v>40</v>
      </c>
    </row>
    <row r="33" spans="1:21" x14ac:dyDescent="0.15">
      <c r="A33" s="63" t="s">
        <v>143</v>
      </c>
      <c r="B33" s="84">
        <v>128</v>
      </c>
      <c r="C33" s="84">
        <v>2</v>
      </c>
      <c r="D33" s="84" t="s">
        <v>29</v>
      </c>
      <c r="E33" s="84" t="s">
        <v>29</v>
      </c>
      <c r="F33" s="84">
        <v>1</v>
      </c>
      <c r="G33" s="84">
        <v>41</v>
      </c>
      <c r="H33" s="84">
        <v>4</v>
      </c>
      <c r="I33" s="84">
        <v>2</v>
      </c>
      <c r="J33" s="84">
        <v>7</v>
      </c>
      <c r="K33" s="84">
        <v>12</v>
      </c>
      <c r="L33" s="84">
        <v>23</v>
      </c>
      <c r="M33" s="84">
        <v>1</v>
      </c>
      <c r="N33" s="84">
        <v>1</v>
      </c>
      <c r="O33" s="84">
        <v>12</v>
      </c>
      <c r="P33" s="84">
        <v>16</v>
      </c>
      <c r="Q33" s="84" t="s">
        <v>29</v>
      </c>
      <c r="R33" s="84" t="s">
        <v>29</v>
      </c>
      <c r="S33" s="19">
        <v>4</v>
      </c>
      <c r="T33" s="19">
        <v>2</v>
      </c>
      <c r="U33" s="19" t="s">
        <v>29</v>
      </c>
    </row>
    <row r="34" spans="1:21" x14ac:dyDescent="0.15">
      <c r="A34" s="63" t="s">
        <v>144</v>
      </c>
      <c r="B34" s="84">
        <v>1170</v>
      </c>
      <c r="C34" s="84">
        <v>52</v>
      </c>
      <c r="D34" s="84">
        <v>38</v>
      </c>
      <c r="E34" s="84">
        <v>5</v>
      </c>
      <c r="F34" s="84">
        <v>1</v>
      </c>
      <c r="G34" s="84">
        <v>182</v>
      </c>
      <c r="H34" s="84">
        <v>156</v>
      </c>
      <c r="I34" s="84">
        <v>4</v>
      </c>
      <c r="J34" s="84">
        <v>46</v>
      </c>
      <c r="K34" s="84">
        <v>103</v>
      </c>
      <c r="L34" s="84">
        <v>97</v>
      </c>
      <c r="M34" s="84">
        <v>7</v>
      </c>
      <c r="N34" s="84">
        <v>4</v>
      </c>
      <c r="O34" s="84">
        <v>325</v>
      </c>
      <c r="P34" s="84">
        <v>141</v>
      </c>
      <c r="Q34" s="84" t="s">
        <v>29</v>
      </c>
      <c r="R34" s="84" t="s">
        <v>29</v>
      </c>
      <c r="S34" s="19">
        <v>8</v>
      </c>
      <c r="T34" s="19" t="s">
        <v>29</v>
      </c>
      <c r="U34" s="19">
        <v>1</v>
      </c>
    </row>
    <row r="35" spans="1:21" x14ac:dyDescent="0.15">
      <c r="A35" s="63" t="s">
        <v>145</v>
      </c>
      <c r="B35" s="84">
        <v>864</v>
      </c>
      <c r="C35" s="84">
        <v>40</v>
      </c>
      <c r="D35" s="84">
        <v>15</v>
      </c>
      <c r="E35" s="84">
        <v>1</v>
      </c>
      <c r="F35" s="84">
        <v>10</v>
      </c>
      <c r="G35" s="84">
        <v>20</v>
      </c>
      <c r="H35" s="84">
        <v>30</v>
      </c>
      <c r="I35" s="84" t="s">
        <v>29</v>
      </c>
      <c r="J35" s="84">
        <v>126</v>
      </c>
      <c r="K35" s="84">
        <v>179</v>
      </c>
      <c r="L35" s="84">
        <v>265</v>
      </c>
      <c r="M35" s="84">
        <v>23</v>
      </c>
      <c r="N35" s="84">
        <v>6</v>
      </c>
      <c r="O35" s="84">
        <v>104</v>
      </c>
      <c r="P35" s="84">
        <v>38</v>
      </c>
      <c r="Q35" s="84" t="s">
        <v>29</v>
      </c>
      <c r="R35" s="84" t="s">
        <v>29</v>
      </c>
      <c r="S35" s="19">
        <v>6</v>
      </c>
      <c r="T35" s="19">
        <v>1</v>
      </c>
      <c r="U35" s="19" t="s">
        <v>29</v>
      </c>
    </row>
    <row r="36" spans="1:21" x14ac:dyDescent="0.15">
      <c r="A36" s="63" t="s">
        <v>146</v>
      </c>
      <c r="B36" s="84">
        <v>558</v>
      </c>
      <c r="C36" s="84">
        <v>57</v>
      </c>
      <c r="D36" s="84">
        <v>3</v>
      </c>
      <c r="E36" s="84">
        <v>6</v>
      </c>
      <c r="F36" s="84">
        <v>1</v>
      </c>
      <c r="G36" s="84">
        <v>103</v>
      </c>
      <c r="H36" s="84">
        <v>79</v>
      </c>
      <c r="I36" s="84" t="s">
        <v>29</v>
      </c>
      <c r="J36" s="84">
        <v>2</v>
      </c>
      <c r="K36" s="84">
        <v>3</v>
      </c>
      <c r="L36" s="84">
        <v>9</v>
      </c>
      <c r="M36" s="84" t="s">
        <v>29</v>
      </c>
      <c r="N36" s="84">
        <v>26</v>
      </c>
      <c r="O36" s="84">
        <v>234</v>
      </c>
      <c r="P36" s="84">
        <v>35</v>
      </c>
      <c r="Q36" s="84" t="s">
        <v>29</v>
      </c>
      <c r="R36" s="84" t="s">
        <v>29</v>
      </c>
      <c r="S36" s="19" t="s">
        <v>29</v>
      </c>
      <c r="T36" s="19" t="s">
        <v>29</v>
      </c>
      <c r="U36" s="19" t="s">
        <v>29</v>
      </c>
    </row>
    <row r="37" spans="1:21" x14ac:dyDescent="0.15">
      <c r="A37" s="63" t="s">
        <v>147</v>
      </c>
      <c r="B37" s="84">
        <v>194</v>
      </c>
      <c r="C37" s="84">
        <v>20</v>
      </c>
      <c r="D37" s="84" t="s">
        <v>29</v>
      </c>
      <c r="E37" s="84" t="s">
        <v>29</v>
      </c>
      <c r="F37" s="84" t="s">
        <v>29</v>
      </c>
      <c r="G37" s="84">
        <v>51</v>
      </c>
      <c r="H37" s="84">
        <v>27</v>
      </c>
      <c r="I37" s="84" t="s">
        <v>29</v>
      </c>
      <c r="J37" s="84">
        <v>2</v>
      </c>
      <c r="K37" s="84">
        <v>3</v>
      </c>
      <c r="L37" s="84">
        <v>2</v>
      </c>
      <c r="M37" s="84" t="s">
        <v>29</v>
      </c>
      <c r="N37" s="84">
        <v>6</v>
      </c>
      <c r="O37" s="84">
        <v>74</v>
      </c>
      <c r="P37" s="84">
        <v>9</v>
      </c>
      <c r="Q37" s="84" t="s">
        <v>29</v>
      </c>
      <c r="R37" s="84" t="s">
        <v>29</v>
      </c>
      <c r="S37" s="19" t="s">
        <v>29</v>
      </c>
      <c r="T37" s="19" t="s">
        <v>29</v>
      </c>
      <c r="U37" s="19" t="s">
        <v>29</v>
      </c>
    </row>
    <row r="38" spans="1:21" x14ac:dyDescent="0.15">
      <c r="A38" s="63" t="s">
        <v>148</v>
      </c>
      <c r="B38" s="84">
        <v>182</v>
      </c>
      <c r="C38" s="84">
        <v>30</v>
      </c>
      <c r="D38" s="84" t="s">
        <v>29</v>
      </c>
      <c r="E38" s="84" t="s">
        <v>29</v>
      </c>
      <c r="F38" s="84">
        <v>1</v>
      </c>
      <c r="G38" s="84">
        <v>23</v>
      </c>
      <c r="H38" s="84">
        <v>40</v>
      </c>
      <c r="I38" s="84" t="s">
        <v>29</v>
      </c>
      <c r="J38" s="84" t="s">
        <v>29</v>
      </c>
      <c r="K38" s="84" t="s">
        <v>29</v>
      </c>
      <c r="L38" s="84">
        <v>4</v>
      </c>
      <c r="M38" s="84" t="s">
        <v>29</v>
      </c>
      <c r="N38" s="84">
        <v>8</v>
      </c>
      <c r="O38" s="84">
        <v>61</v>
      </c>
      <c r="P38" s="84">
        <v>15</v>
      </c>
      <c r="Q38" s="84" t="s">
        <v>29</v>
      </c>
      <c r="R38" s="84" t="s">
        <v>29</v>
      </c>
      <c r="S38" s="19" t="s">
        <v>29</v>
      </c>
      <c r="T38" s="19" t="s">
        <v>29</v>
      </c>
      <c r="U38" s="19" t="s">
        <v>29</v>
      </c>
    </row>
    <row r="39" spans="1:21" x14ac:dyDescent="0.15">
      <c r="A39" s="63" t="s">
        <v>139</v>
      </c>
      <c r="B39" s="84">
        <v>182</v>
      </c>
      <c r="C39" s="84">
        <v>7</v>
      </c>
      <c r="D39" s="84">
        <v>3</v>
      </c>
      <c r="E39" s="84">
        <v>6</v>
      </c>
      <c r="F39" s="84" t="s">
        <v>29</v>
      </c>
      <c r="G39" s="84">
        <v>29</v>
      </c>
      <c r="H39" s="84">
        <v>12</v>
      </c>
      <c r="I39" s="84" t="s">
        <v>29</v>
      </c>
      <c r="J39" s="84" t="s">
        <v>29</v>
      </c>
      <c r="K39" s="84" t="s">
        <v>29</v>
      </c>
      <c r="L39" s="84">
        <v>3</v>
      </c>
      <c r="M39" s="84" t="s">
        <v>29</v>
      </c>
      <c r="N39" s="84">
        <v>12</v>
      </c>
      <c r="O39" s="84">
        <v>99</v>
      </c>
      <c r="P39" s="84">
        <v>11</v>
      </c>
      <c r="Q39" s="84" t="s">
        <v>29</v>
      </c>
      <c r="R39" s="84" t="s">
        <v>29</v>
      </c>
      <c r="S39" s="19" t="s">
        <v>29</v>
      </c>
      <c r="T39" s="19" t="s">
        <v>29</v>
      </c>
      <c r="U39" s="19" t="s">
        <v>29</v>
      </c>
    </row>
    <row r="40" spans="1:21" x14ac:dyDescent="0.15">
      <c r="A40" s="63" t="s">
        <v>149</v>
      </c>
      <c r="B40" s="84">
        <v>86</v>
      </c>
      <c r="C40" s="84">
        <v>10</v>
      </c>
      <c r="D40" s="84">
        <v>1</v>
      </c>
      <c r="E40" s="84">
        <v>1</v>
      </c>
      <c r="F40" s="84">
        <v>1</v>
      </c>
      <c r="G40" s="84">
        <v>3</v>
      </c>
      <c r="H40" s="84">
        <v>33</v>
      </c>
      <c r="I40" s="84" t="s">
        <v>29</v>
      </c>
      <c r="J40" s="84" t="s">
        <v>29</v>
      </c>
      <c r="K40" s="84" t="s">
        <v>29</v>
      </c>
      <c r="L40" s="84">
        <v>1</v>
      </c>
      <c r="M40" s="84" t="s">
        <v>29</v>
      </c>
      <c r="N40" s="84">
        <v>8</v>
      </c>
      <c r="O40" s="84">
        <v>28</v>
      </c>
      <c r="P40" s="84" t="s">
        <v>29</v>
      </c>
      <c r="Q40" s="84" t="s">
        <v>29</v>
      </c>
      <c r="R40" s="84" t="s">
        <v>29</v>
      </c>
      <c r="S40" s="19" t="s">
        <v>29</v>
      </c>
      <c r="T40" s="19" t="s">
        <v>29</v>
      </c>
      <c r="U40" s="19" t="s">
        <v>29</v>
      </c>
    </row>
    <row r="41" spans="1:21" x14ac:dyDescent="0.15">
      <c r="A41" s="63" t="s">
        <v>150</v>
      </c>
      <c r="B41" s="84">
        <v>122</v>
      </c>
      <c r="C41" s="84">
        <v>4</v>
      </c>
      <c r="D41" s="84">
        <v>5</v>
      </c>
      <c r="E41" s="84">
        <v>1</v>
      </c>
      <c r="F41" s="84" t="s">
        <v>29</v>
      </c>
      <c r="G41" s="84">
        <v>40</v>
      </c>
      <c r="H41" s="84">
        <v>18</v>
      </c>
      <c r="I41" s="84" t="s">
        <v>29</v>
      </c>
      <c r="J41" s="84">
        <v>10</v>
      </c>
      <c r="K41" s="84">
        <v>7</v>
      </c>
      <c r="L41" s="84">
        <v>12</v>
      </c>
      <c r="M41" s="84">
        <v>2</v>
      </c>
      <c r="N41" s="84">
        <v>1</v>
      </c>
      <c r="O41" s="84">
        <v>18</v>
      </c>
      <c r="P41" s="84">
        <v>4</v>
      </c>
      <c r="Q41" s="84" t="s">
        <v>29</v>
      </c>
      <c r="R41" s="84" t="s">
        <v>29</v>
      </c>
      <c r="S41" s="19" t="s">
        <v>29</v>
      </c>
      <c r="T41" s="19" t="s">
        <v>29</v>
      </c>
      <c r="U41" s="19" t="s">
        <v>29</v>
      </c>
    </row>
    <row r="42" spans="1:21" x14ac:dyDescent="0.15">
      <c r="A42" s="63" t="s">
        <v>151</v>
      </c>
      <c r="B42" s="84">
        <v>1752</v>
      </c>
      <c r="C42" s="84">
        <v>87</v>
      </c>
      <c r="D42" s="84">
        <v>36</v>
      </c>
      <c r="E42" s="84">
        <v>15</v>
      </c>
      <c r="F42" s="84">
        <v>12</v>
      </c>
      <c r="G42" s="84">
        <v>811</v>
      </c>
      <c r="H42" s="84">
        <v>239</v>
      </c>
      <c r="I42" s="84">
        <v>1</v>
      </c>
      <c r="J42" s="84">
        <v>84</v>
      </c>
      <c r="K42" s="84">
        <v>161</v>
      </c>
      <c r="L42" s="84">
        <v>11</v>
      </c>
      <c r="M42" s="84">
        <v>29</v>
      </c>
      <c r="N42" s="84">
        <v>27</v>
      </c>
      <c r="O42" s="84">
        <v>170</v>
      </c>
      <c r="P42" s="84">
        <v>67</v>
      </c>
      <c r="Q42" s="84" t="s">
        <v>29</v>
      </c>
      <c r="R42" s="84">
        <v>2</v>
      </c>
      <c r="S42" s="19" t="s">
        <v>29</v>
      </c>
      <c r="T42" s="19" t="s">
        <v>29</v>
      </c>
      <c r="U42" s="19" t="s">
        <v>29</v>
      </c>
    </row>
    <row r="43" spans="1:21" x14ac:dyDescent="0.15">
      <c r="A43" s="63" t="s">
        <v>152</v>
      </c>
      <c r="B43" s="84">
        <v>7244</v>
      </c>
      <c r="C43" s="84">
        <v>4</v>
      </c>
      <c r="D43" s="84" t="s">
        <v>29</v>
      </c>
      <c r="E43" s="84" t="s">
        <v>29</v>
      </c>
      <c r="F43" s="84" t="s">
        <v>29</v>
      </c>
      <c r="G43" s="84">
        <v>6059</v>
      </c>
      <c r="H43" s="84">
        <v>559</v>
      </c>
      <c r="I43" s="84">
        <v>11</v>
      </c>
      <c r="J43" s="84" t="s">
        <v>29</v>
      </c>
      <c r="K43" s="84">
        <v>377</v>
      </c>
      <c r="L43" s="84">
        <v>7</v>
      </c>
      <c r="M43" s="84">
        <v>2</v>
      </c>
      <c r="N43" s="84" t="s">
        <v>29</v>
      </c>
      <c r="O43" s="84">
        <v>103</v>
      </c>
      <c r="P43" s="84">
        <v>122</v>
      </c>
      <c r="Q43" s="84" t="s">
        <v>29</v>
      </c>
      <c r="R43" s="84" t="s">
        <v>29</v>
      </c>
      <c r="S43" s="19" t="s">
        <v>29</v>
      </c>
      <c r="T43" s="19" t="s">
        <v>29</v>
      </c>
      <c r="U43" s="19" t="s">
        <v>29</v>
      </c>
    </row>
    <row r="44" spans="1:21" x14ac:dyDescent="0.15">
      <c r="A44" s="63" t="s">
        <v>153</v>
      </c>
      <c r="B44" s="84">
        <v>588</v>
      </c>
      <c r="C44" s="84">
        <v>19</v>
      </c>
      <c r="D44" s="84">
        <v>12</v>
      </c>
      <c r="E44" s="84">
        <v>2</v>
      </c>
      <c r="F44" s="84">
        <v>5</v>
      </c>
      <c r="G44" s="84">
        <v>264</v>
      </c>
      <c r="H44" s="84">
        <v>66</v>
      </c>
      <c r="I44" s="84" t="s">
        <v>29</v>
      </c>
      <c r="J44" s="84">
        <v>40</v>
      </c>
      <c r="K44" s="84">
        <v>113</v>
      </c>
      <c r="L44" s="84">
        <v>15</v>
      </c>
      <c r="M44" s="84">
        <v>18</v>
      </c>
      <c r="N44" s="84">
        <v>2</v>
      </c>
      <c r="O44" s="84">
        <v>16</v>
      </c>
      <c r="P44" s="84">
        <v>16</v>
      </c>
      <c r="Q44" s="84" t="s">
        <v>29</v>
      </c>
      <c r="R44" s="84" t="s">
        <v>29</v>
      </c>
      <c r="S44" s="19" t="s">
        <v>29</v>
      </c>
      <c r="T44" s="19" t="s">
        <v>29</v>
      </c>
      <c r="U44" s="19" t="s">
        <v>29</v>
      </c>
    </row>
    <row r="45" spans="1:21" x14ac:dyDescent="0.15">
      <c r="A45" s="63" t="s">
        <v>154</v>
      </c>
      <c r="B45" s="84">
        <v>2371</v>
      </c>
      <c r="C45" s="84">
        <v>75</v>
      </c>
      <c r="D45" s="84">
        <v>24</v>
      </c>
      <c r="E45" s="84">
        <v>7</v>
      </c>
      <c r="F45" s="84">
        <v>20</v>
      </c>
      <c r="G45" s="84">
        <v>1036</v>
      </c>
      <c r="H45" s="84">
        <v>192</v>
      </c>
      <c r="I45" s="84">
        <v>7</v>
      </c>
      <c r="J45" s="84">
        <v>249</v>
      </c>
      <c r="K45" s="84">
        <v>410</v>
      </c>
      <c r="L45" s="84">
        <v>182</v>
      </c>
      <c r="M45" s="84">
        <v>59</v>
      </c>
      <c r="N45" s="84">
        <v>7</v>
      </c>
      <c r="O45" s="84">
        <v>33</v>
      </c>
      <c r="P45" s="84">
        <v>59</v>
      </c>
      <c r="Q45" s="84">
        <v>11</v>
      </c>
      <c r="R45" s="84" t="s">
        <v>29</v>
      </c>
      <c r="S45" s="19" t="s">
        <v>29</v>
      </c>
      <c r="T45" s="19" t="s">
        <v>29</v>
      </c>
      <c r="U45" s="19" t="s">
        <v>29</v>
      </c>
    </row>
    <row r="46" spans="1:21" x14ac:dyDescent="0.15">
      <c r="A46" s="63" t="s">
        <v>155</v>
      </c>
      <c r="B46" s="84">
        <v>1134</v>
      </c>
      <c r="C46" s="84">
        <v>48</v>
      </c>
      <c r="D46" s="84">
        <v>18</v>
      </c>
      <c r="E46" s="84">
        <v>3</v>
      </c>
      <c r="F46" s="84">
        <v>6</v>
      </c>
      <c r="G46" s="84">
        <v>340</v>
      </c>
      <c r="H46" s="84">
        <v>64</v>
      </c>
      <c r="I46" s="84">
        <v>5</v>
      </c>
      <c r="J46" s="84">
        <v>73</v>
      </c>
      <c r="K46" s="84">
        <v>81</v>
      </c>
      <c r="L46" s="84">
        <v>129</v>
      </c>
      <c r="M46" s="84">
        <v>30</v>
      </c>
      <c r="N46" s="84">
        <v>48</v>
      </c>
      <c r="O46" s="84">
        <v>136</v>
      </c>
      <c r="P46" s="84">
        <v>31</v>
      </c>
      <c r="Q46" s="84">
        <v>8</v>
      </c>
      <c r="R46" s="84">
        <v>17</v>
      </c>
      <c r="S46" s="19">
        <v>64</v>
      </c>
      <c r="T46" s="19">
        <v>17</v>
      </c>
      <c r="U46" s="19">
        <v>16</v>
      </c>
    </row>
    <row r="47" spans="1:21" x14ac:dyDescent="0.15">
      <c r="A47" s="64" t="s">
        <v>156</v>
      </c>
      <c r="B47" s="97">
        <v>1455</v>
      </c>
      <c r="C47" s="97">
        <v>18</v>
      </c>
      <c r="D47" s="97">
        <v>6</v>
      </c>
      <c r="E47" s="97">
        <v>4</v>
      </c>
      <c r="F47" s="97">
        <v>7</v>
      </c>
      <c r="G47" s="97">
        <v>274</v>
      </c>
      <c r="H47" s="97">
        <v>71</v>
      </c>
      <c r="I47" s="97">
        <v>16</v>
      </c>
      <c r="J47" s="97">
        <v>89</v>
      </c>
      <c r="K47" s="97">
        <v>69</v>
      </c>
      <c r="L47" s="97">
        <v>53</v>
      </c>
      <c r="M47" s="97">
        <v>38</v>
      </c>
      <c r="N47" s="97">
        <v>113</v>
      </c>
      <c r="O47" s="97">
        <v>205</v>
      </c>
      <c r="P47" s="97">
        <v>124</v>
      </c>
      <c r="Q47" s="97">
        <v>55</v>
      </c>
      <c r="R47" s="97">
        <v>11</v>
      </c>
      <c r="S47" s="50">
        <v>207</v>
      </c>
      <c r="T47" s="50">
        <v>72</v>
      </c>
      <c r="U47" s="50">
        <v>23</v>
      </c>
    </row>
    <row r="48" spans="1:21" x14ac:dyDescent="0.15">
      <c r="B48" s="93"/>
      <c r="C48" s="93"/>
      <c r="D48" s="93"/>
      <c r="E48" s="93"/>
      <c r="F48" s="93"/>
      <c r="G48" s="93"/>
      <c r="H48" s="93"/>
      <c r="I48" s="93"/>
      <c r="J48" s="93"/>
      <c r="K48" s="93"/>
      <c r="L48" s="93"/>
      <c r="M48" s="93"/>
      <c r="N48" s="93"/>
      <c r="O48" s="93"/>
      <c r="P48" s="93"/>
      <c r="Q48" s="93"/>
      <c r="R48" s="93"/>
    </row>
    <row r="49" spans="1:18" x14ac:dyDescent="0.15">
      <c r="B49" s="93"/>
      <c r="C49" s="93"/>
      <c r="D49" s="93"/>
      <c r="E49" s="93"/>
      <c r="F49" s="93"/>
      <c r="G49" s="93"/>
      <c r="H49" s="93"/>
      <c r="I49" s="93"/>
      <c r="J49" s="93"/>
      <c r="K49" s="93"/>
      <c r="L49" s="93"/>
      <c r="M49" s="93"/>
      <c r="N49" s="93"/>
      <c r="O49" s="93"/>
      <c r="P49" s="93"/>
      <c r="Q49" s="93"/>
      <c r="R49" s="93"/>
    </row>
    <row r="50" spans="1:18" ht="18" customHeight="1" x14ac:dyDescent="0.15">
      <c r="B50" s="94"/>
      <c r="C50" s="95"/>
      <c r="D50" s="96" t="s">
        <v>177</v>
      </c>
      <c r="E50" s="95"/>
      <c r="F50" s="95"/>
      <c r="G50" s="109"/>
      <c r="H50" s="94"/>
      <c r="I50" s="95"/>
      <c r="J50" s="95"/>
      <c r="K50" s="95"/>
      <c r="L50" s="95"/>
      <c r="M50" s="96" t="s">
        <v>190</v>
      </c>
      <c r="N50" s="95"/>
      <c r="O50" s="95"/>
      <c r="P50" s="95"/>
      <c r="Q50" s="95"/>
      <c r="R50" s="109"/>
    </row>
    <row r="51" spans="1:18" ht="18" customHeight="1" x14ac:dyDescent="0.15">
      <c r="B51" s="113"/>
      <c r="C51" s="110"/>
      <c r="D51" s="110"/>
      <c r="E51" s="110"/>
      <c r="F51" s="110"/>
      <c r="G51" s="110"/>
      <c r="H51" s="115" t="s">
        <v>21</v>
      </c>
      <c r="I51" s="110"/>
      <c r="J51" s="110"/>
      <c r="K51" s="110"/>
      <c r="L51" s="110"/>
      <c r="M51" s="110"/>
      <c r="N51" s="110"/>
      <c r="O51" s="110"/>
      <c r="P51" s="110"/>
      <c r="Q51" s="110"/>
      <c r="R51" s="110"/>
    </row>
    <row r="52" spans="1:18" ht="51" customHeight="1" x14ac:dyDescent="0.15">
      <c r="B52" s="114" t="s">
        <v>21</v>
      </c>
      <c r="C52" s="114" t="s">
        <v>185</v>
      </c>
      <c r="D52" s="114" t="s">
        <v>186</v>
      </c>
      <c r="E52" s="114" t="s">
        <v>187</v>
      </c>
      <c r="F52" s="114" t="s">
        <v>188</v>
      </c>
      <c r="G52" s="114" t="s">
        <v>189</v>
      </c>
      <c r="H52" s="113" t="s">
        <v>191</v>
      </c>
      <c r="I52" s="114" t="s">
        <v>129</v>
      </c>
      <c r="J52" s="114" t="s">
        <v>130</v>
      </c>
      <c r="K52" s="114" t="s">
        <v>192</v>
      </c>
      <c r="L52" s="114" t="s">
        <v>193</v>
      </c>
      <c r="M52" s="114" t="s">
        <v>194</v>
      </c>
      <c r="N52" s="114" t="s">
        <v>195</v>
      </c>
      <c r="O52" s="114" t="s">
        <v>196</v>
      </c>
      <c r="P52" s="114" t="s">
        <v>197</v>
      </c>
      <c r="Q52" s="114" t="s">
        <v>198</v>
      </c>
      <c r="R52" s="114" t="s">
        <v>199</v>
      </c>
    </row>
    <row r="53" spans="1:18" x14ac:dyDescent="0.15">
      <c r="A53" s="62" t="s">
        <v>21</v>
      </c>
      <c r="B53" s="82">
        <v>534</v>
      </c>
      <c r="C53" s="82">
        <v>252</v>
      </c>
      <c r="D53" s="82">
        <v>87</v>
      </c>
      <c r="E53" s="82">
        <v>20</v>
      </c>
      <c r="F53" s="82">
        <v>172</v>
      </c>
      <c r="G53" s="82">
        <v>3</v>
      </c>
      <c r="H53" s="82">
        <v>11302</v>
      </c>
      <c r="I53" s="82">
        <v>635</v>
      </c>
      <c r="J53" s="82">
        <v>57</v>
      </c>
      <c r="K53" s="82">
        <v>34</v>
      </c>
      <c r="L53" s="82">
        <v>41158</v>
      </c>
      <c r="M53" s="82">
        <v>1444</v>
      </c>
      <c r="N53" s="82">
        <v>59</v>
      </c>
      <c r="O53" s="82">
        <v>874</v>
      </c>
      <c r="P53" s="82">
        <v>5599</v>
      </c>
      <c r="Q53" s="82">
        <v>1999</v>
      </c>
      <c r="R53" s="82">
        <v>601</v>
      </c>
    </row>
    <row r="54" spans="1:18" x14ac:dyDescent="0.15">
      <c r="A54" s="63" t="s">
        <v>143</v>
      </c>
      <c r="B54" s="84">
        <v>45</v>
      </c>
      <c r="C54" s="84">
        <v>19</v>
      </c>
      <c r="D54" s="84">
        <v>13</v>
      </c>
      <c r="E54" s="84" t="s">
        <v>29</v>
      </c>
      <c r="F54" s="84">
        <v>12</v>
      </c>
      <c r="G54" s="84">
        <v>1</v>
      </c>
      <c r="H54" s="84">
        <v>250</v>
      </c>
      <c r="I54" s="84">
        <v>18</v>
      </c>
      <c r="J54" s="84">
        <v>4</v>
      </c>
      <c r="K54" s="84">
        <v>2</v>
      </c>
      <c r="L54" s="84">
        <v>8</v>
      </c>
      <c r="M54" s="84">
        <v>28</v>
      </c>
      <c r="N54" s="84">
        <v>5</v>
      </c>
      <c r="O54" s="84">
        <v>4</v>
      </c>
      <c r="P54" s="84">
        <v>51</v>
      </c>
      <c r="Q54" s="84">
        <v>136</v>
      </c>
      <c r="R54" s="84">
        <v>2</v>
      </c>
    </row>
    <row r="55" spans="1:18" x14ac:dyDescent="0.15">
      <c r="A55" s="63" t="s">
        <v>144</v>
      </c>
      <c r="B55" s="84">
        <v>169</v>
      </c>
      <c r="C55" s="84">
        <v>94</v>
      </c>
      <c r="D55" s="84">
        <v>24</v>
      </c>
      <c r="E55" s="84">
        <v>4</v>
      </c>
      <c r="F55" s="84">
        <v>47</v>
      </c>
      <c r="G55" s="84" t="s">
        <v>29</v>
      </c>
      <c r="H55" s="84">
        <v>406</v>
      </c>
      <c r="I55" s="84">
        <v>76</v>
      </c>
      <c r="J55" s="84">
        <v>12</v>
      </c>
      <c r="K55" s="84" t="s">
        <v>29</v>
      </c>
      <c r="L55" s="84">
        <v>100</v>
      </c>
      <c r="M55" s="84">
        <v>180</v>
      </c>
      <c r="N55" s="84" t="s">
        <v>29</v>
      </c>
      <c r="O55" s="84">
        <v>39</v>
      </c>
      <c r="P55" s="84">
        <v>92</v>
      </c>
      <c r="Q55" s="84">
        <v>7</v>
      </c>
      <c r="R55" s="84" t="s">
        <v>29</v>
      </c>
    </row>
    <row r="56" spans="1:18" x14ac:dyDescent="0.15">
      <c r="A56" s="63" t="s">
        <v>145</v>
      </c>
      <c r="B56" s="84">
        <v>74</v>
      </c>
      <c r="C56" s="84">
        <v>14</v>
      </c>
      <c r="D56" s="84">
        <v>3</v>
      </c>
      <c r="E56" s="84">
        <v>4</v>
      </c>
      <c r="F56" s="84">
        <v>52</v>
      </c>
      <c r="G56" s="84">
        <v>1</v>
      </c>
      <c r="H56" s="84">
        <v>398</v>
      </c>
      <c r="I56" s="84">
        <v>349</v>
      </c>
      <c r="J56" s="84" t="s">
        <v>29</v>
      </c>
      <c r="K56" s="84">
        <v>5</v>
      </c>
      <c r="L56" s="84">
        <v>2</v>
      </c>
      <c r="M56" s="84">
        <v>16</v>
      </c>
      <c r="N56" s="84" t="s">
        <v>29</v>
      </c>
      <c r="O56" s="84">
        <v>4</v>
      </c>
      <c r="P56" s="84">
        <v>20</v>
      </c>
      <c r="Q56" s="84">
        <v>4</v>
      </c>
      <c r="R56" s="84" t="s">
        <v>29</v>
      </c>
    </row>
    <row r="57" spans="1:18" x14ac:dyDescent="0.15">
      <c r="A57" s="63" t="s">
        <v>146</v>
      </c>
      <c r="B57" s="84">
        <v>31</v>
      </c>
      <c r="C57" s="84">
        <v>8</v>
      </c>
      <c r="D57" s="84">
        <v>3</v>
      </c>
      <c r="E57" s="84">
        <v>1</v>
      </c>
      <c r="F57" s="84">
        <v>19</v>
      </c>
      <c r="G57" s="84" t="s">
        <v>29</v>
      </c>
      <c r="H57" s="84">
        <v>52</v>
      </c>
      <c r="I57" s="84">
        <v>3</v>
      </c>
      <c r="J57" s="84" t="s">
        <v>29</v>
      </c>
      <c r="K57" s="84" t="s">
        <v>29</v>
      </c>
      <c r="L57" s="84">
        <v>471</v>
      </c>
      <c r="M57" s="84">
        <v>1</v>
      </c>
      <c r="N57" s="84" t="s">
        <v>29</v>
      </c>
      <c r="O57" s="84">
        <v>12</v>
      </c>
      <c r="P57" s="84">
        <v>36</v>
      </c>
      <c r="Q57" s="84" t="s">
        <v>29</v>
      </c>
      <c r="R57" s="84" t="s">
        <v>29</v>
      </c>
    </row>
    <row r="58" spans="1:18" x14ac:dyDescent="0.15">
      <c r="A58" s="63" t="s">
        <v>147</v>
      </c>
      <c r="B58" s="84" t="s">
        <v>29</v>
      </c>
      <c r="C58" s="84" t="s">
        <v>29</v>
      </c>
      <c r="D58" s="84" t="s">
        <v>29</v>
      </c>
      <c r="E58" s="84" t="s">
        <v>29</v>
      </c>
      <c r="F58" s="84" t="s">
        <v>29</v>
      </c>
      <c r="G58" s="84" t="s">
        <v>29</v>
      </c>
      <c r="H58" s="84">
        <v>20</v>
      </c>
      <c r="I58" s="84">
        <v>1</v>
      </c>
      <c r="J58" s="84" t="s">
        <v>29</v>
      </c>
      <c r="K58" s="84" t="s">
        <v>29</v>
      </c>
      <c r="L58" s="84">
        <v>225</v>
      </c>
      <c r="M58" s="84" t="s">
        <v>29</v>
      </c>
      <c r="N58" s="84" t="s">
        <v>29</v>
      </c>
      <c r="O58" s="84">
        <v>3</v>
      </c>
      <c r="P58" s="84">
        <v>16</v>
      </c>
      <c r="Q58" s="84" t="s">
        <v>29</v>
      </c>
      <c r="R58" s="84" t="s">
        <v>29</v>
      </c>
    </row>
    <row r="59" spans="1:18" x14ac:dyDescent="0.15">
      <c r="A59" s="63" t="s">
        <v>148</v>
      </c>
      <c r="B59" s="84">
        <v>27</v>
      </c>
      <c r="C59" s="84">
        <v>7</v>
      </c>
      <c r="D59" s="84">
        <v>2</v>
      </c>
      <c r="E59" s="84" t="s">
        <v>29</v>
      </c>
      <c r="F59" s="84">
        <v>18</v>
      </c>
      <c r="G59" s="84" t="s">
        <v>29</v>
      </c>
      <c r="H59" s="84">
        <v>14</v>
      </c>
      <c r="I59" s="84">
        <v>2</v>
      </c>
      <c r="J59" s="84" t="s">
        <v>29</v>
      </c>
      <c r="K59" s="84" t="s">
        <v>29</v>
      </c>
      <c r="L59" s="84">
        <v>140</v>
      </c>
      <c r="M59" s="84" t="s">
        <v>29</v>
      </c>
      <c r="N59" s="84" t="s">
        <v>29</v>
      </c>
      <c r="O59" s="84">
        <v>7</v>
      </c>
      <c r="P59" s="84">
        <v>5</v>
      </c>
      <c r="Q59" s="84" t="s">
        <v>29</v>
      </c>
      <c r="R59" s="84" t="s">
        <v>29</v>
      </c>
    </row>
    <row r="60" spans="1:18" x14ac:dyDescent="0.15">
      <c r="A60" s="63" t="s">
        <v>139</v>
      </c>
      <c r="B60" s="84">
        <v>4</v>
      </c>
      <c r="C60" s="84">
        <v>1</v>
      </c>
      <c r="D60" s="84">
        <v>1</v>
      </c>
      <c r="E60" s="84">
        <v>1</v>
      </c>
      <c r="F60" s="84">
        <v>1</v>
      </c>
      <c r="G60" s="84" t="s">
        <v>29</v>
      </c>
      <c r="H60" s="84">
        <v>18</v>
      </c>
      <c r="I60" s="84" t="s">
        <v>29</v>
      </c>
      <c r="J60" s="84" t="s">
        <v>29</v>
      </c>
      <c r="K60" s="84" t="s">
        <v>29</v>
      </c>
      <c r="L60" s="84">
        <v>106</v>
      </c>
      <c r="M60" s="84">
        <v>1</v>
      </c>
      <c r="N60" s="84" t="s">
        <v>29</v>
      </c>
      <c r="O60" s="84">
        <v>2</v>
      </c>
      <c r="P60" s="84">
        <v>15</v>
      </c>
      <c r="Q60" s="84" t="s">
        <v>29</v>
      </c>
      <c r="R60" s="84" t="s">
        <v>29</v>
      </c>
    </row>
    <row r="61" spans="1:18" x14ac:dyDescent="0.15">
      <c r="A61" s="63" t="s">
        <v>149</v>
      </c>
      <c r="B61" s="84">
        <v>12</v>
      </c>
      <c r="C61" s="84">
        <v>7</v>
      </c>
      <c r="D61" s="84">
        <v>2</v>
      </c>
      <c r="E61" s="84" t="s">
        <v>29</v>
      </c>
      <c r="F61" s="84">
        <v>3</v>
      </c>
      <c r="G61" s="84" t="s">
        <v>29</v>
      </c>
      <c r="H61" s="84">
        <v>4</v>
      </c>
      <c r="I61" s="84">
        <v>1</v>
      </c>
      <c r="J61" s="84" t="s">
        <v>29</v>
      </c>
      <c r="K61" s="84" t="s">
        <v>29</v>
      </c>
      <c r="L61" s="84">
        <v>49</v>
      </c>
      <c r="M61" s="84" t="s">
        <v>29</v>
      </c>
      <c r="N61" s="84" t="s">
        <v>29</v>
      </c>
      <c r="O61" s="84" t="s">
        <v>29</v>
      </c>
      <c r="P61" s="84">
        <v>3</v>
      </c>
      <c r="Q61" s="84" t="s">
        <v>29</v>
      </c>
      <c r="R61" s="84" t="s">
        <v>29</v>
      </c>
    </row>
    <row r="62" spans="1:18" x14ac:dyDescent="0.15">
      <c r="A62" s="63" t="s">
        <v>150</v>
      </c>
      <c r="B62" s="84">
        <v>19</v>
      </c>
      <c r="C62" s="84">
        <v>6</v>
      </c>
      <c r="D62" s="84">
        <v>8</v>
      </c>
      <c r="E62" s="84" t="s">
        <v>29</v>
      </c>
      <c r="F62" s="84">
        <v>5</v>
      </c>
      <c r="G62" s="84" t="s">
        <v>29</v>
      </c>
      <c r="H62" s="84">
        <v>21</v>
      </c>
      <c r="I62" s="84">
        <v>2</v>
      </c>
      <c r="J62" s="84" t="s">
        <v>29</v>
      </c>
      <c r="K62" s="84" t="s">
        <v>29</v>
      </c>
      <c r="L62" s="84">
        <v>1013</v>
      </c>
      <c r="M62" s="84">
        <v>2</v>
      </c>
      <c r="N62" s="84" t="s">
        <v>29</v>
      </c>
      <c r="O62" s="84" t="s">
        <v>29</v>
      </c>
      <c r="P62" s="84">
        <v>17</v>
      </c>
      <c r="Q62" s="84" t="s">
        <v>29</v>
      </c>
      <c r="R62" s="84" t="s">
        <v>29</v>
      </c>
    </row>
    <row r="63" spans="1:18" x14ac:dyDescent="0.15">
      <c r="A63" s="63" t="s">
        <v>151</v>
      </c>
      <c r="B63" s="84">
        <v>60</v>
      </c>
      <c r="C63" s="84">
        <v>47</v>
      </c>
      <c r="D63" s="84">
        <v>13</v>
      </c>
      <c r="E63" s="84" t="s">
        <v>29</v>
      </c>
      <c r="F63" s="84" t="s">
        <v>29</v>
      </c>
      <c r="G63" s="84" t="s">
        <v>29</v>
      </c>
      <c r="H63" s="84">
        <v>895</v>
      </c>
      <c r="I63" s="84">
        <v>30</v>
      </c>
      <c r="J63" s="84">
        <v>1</v>
      </c>
      <c r="K63" s="84" t="s">
        <v>29</v>
      </c>
      <c r="L63" s="84">
        <v>24412</v>
      </c>
      <c r="M63" s="84">
        <v>62</v>
      </c>
      <c r="N63" s="84">
        <v>14</v>
      </c>
      <c r="O63" s="84">
        <v>119</v>
      </c>
      <c r="P63" s="84">
        <v>655</v>
      </c>
      <c r="Q63" s="84">
        <v>13</v>
      </c>
      <c r="R63" s="84">
        <v>1</v>
      </c>
    </row>
    <row r="64" spans="1:18" x14ac:dyDescent="0.15">
      <c r="A64" s="63" t="s">
        <v>152</v>
      </c>
      <c r="B64" s="84">
        <v>2</v>
      </c>
      <c r="C64" s="84" t="s">
        <v>29</v>
      </c>
      <c r="D64" s="84">
        <v>2</v>
      </c>
      <c r="E64" s="84" t="s">
        <v>29</v>
      </c>
      <c r="F64" s="84" t="s">
        <v>29</v>
      </c>
      <c r="G64" s="84" t="s">
        <v>29</v>
      </c>
      <c r="H64" s="84">
        <v>2514</v>
      </c>
      <c r="I64" s="84" t="s">
        <v>29</v>
      </c>
      <c r="J64" s="84">
        <v>7</v>
      </c>
      <c r="K64" s="84" t="s">
        <v>29</v>
      </c>
      <c r="L64" s="84">
        <v>437</v>
      </c>
      <c r="M64" s="84" t="s">
        <v>29</v>
      </c>
      <c r="N64" s="84" t="s">
        <v>29</v>
      </c>
      <c r="O64" s="84">
        <v>151</v>
      </c>
      <c r="P64" s="84">
        <v>2327</v>
      </c>
      <c r="Q64" s="84">
        <v>17</v>
      </c>
      <c r="R64" s="84">
        <v>12</v>
      </c>
    </row>
    <row r="65" spans="1:18" x14ac:dyDescent="0.15">
      <c r="A65" s="63" t="s">
        <v>153</v>
      </c>
      <c r="B65" s="84">
        <v>14</v>
      </c>
      <c r="C65" s="84">
        <v>5</v>
      </c>
      <c r="D65" s="84">
        <v>3</v>
      </c>
      <c r="E65" s="84">
        <v>4</v>
      </c>
      <c r="F65" s="84">
        <v>2</v>
      </c>
      <c r="G65" s="84" t="s">
        <v>29</v>
      </c>
      <c r="H65" s="84">
        <v>286</v>
      </c>
      <c r="I65" s="84">
        <v>4</v>
      </c>
      <c r="J65" s="84">
        <v>2</v>
      </c>
      <c r="K65" s="84" t="s">
        <v>29</v>
      </c>
      <c r="L65" s="84">
        <v>664</v>
      </c>
      <c r="M65" s="84">
        <v>5</v>
      </c>
      <c r="N65" s="84" t="s">
        <v>29</v>
      </c>
      <c r="O65" s="84">
        <v>20</v>
      </c>
      <c r="P65" s="84">
        <v>254</v>
      </c>
      <c r="Q65" s="84">
        <v>1</v>
      </c>
      <c r="R65" s="84" t="s">
        <v>29</v>
      </c>
    </row>
    <row r="66" spans="1:18" x14ac:dyDescent="0.15">
      <c r="A66" s="63" t="s">
        <v>154</v>
      </c>
      <c r="B66" s="84">
        <v>25</v>
      </c>
      <c r="C66" s="84">
        <v>13</v>
      </c>
      <c r="D66" s="84">
        <v>8</v>
      </c>
      <c r="E66" s="84">
        <v>2</v>
      </c>
      <c r="F66" s="84">
        <v>2</v>
      </c>
      <c r="G66" s="84" t="s">
        <v>29</v>
      </c>
      <c r="H66" s="84">
        <v>1252</v>
      </c>
      <c r="I66" s="84">
        <v>21</v>
      </c>
      <c r="J66" s="84">
        <v>11</v>
      </c>
      <c r="K66" s="84">
        <v>2</v>
      </c>
      <c r="L66" s="84">
        <v>1435</v>
      </c>
      <c r="M66" s="84">
        <v>5</v>
      </c>
      <c r="N66" s="84" t="s">
        <v>29</v>
      </c>
      <c r="O66" s="84">
        <v>82</v>
      </c>
      <c r="P66" s="84">
        <v>986</v>
      </c>
      <c r="Q66" s="84">
        <v>29</v>
      </c>
      <c r="R66" s="84">
        <v>116</v>
      </c>
    </row>
    <row r="67" spans="1:18" x14ac:dyDescent="0.15">
      <c r="A67" s="63" t="s">
        <v>155</v>
      </c>
      <c r="B67" s="84">
        <v>50</v>
      </c>
      <c r="C67" s="84">
        <v>24</v>
      </c>
      <c r="D67" s="84">
        <v>2</v>
      </c>
      <c r="E67" s="84">
        <v>3</v>
      </c>
      <c r="F67" s="84">
        <v>20</v>
      </c>
      <c r="G67" s="84">
        <v>1</v>
      </c>
      <c r="H67" s="84">
        <v>1631</v>
      </c>
      <c r="I67" s="84">
        <v>89</v>
      </c>
      <c r="J67" s="84">
        <v>12</v>
      </c>
      <c r="K67" s="84">
        <v>14</v>
      </c>
      <c r="L67" s="84">
        <v>3547</v>
      </c>
      <c r="M67" s="84">
        <v>501</v>
      </c>
      <c r="N67" s="84">
        <v>8</v>
      </c>
      <c r="O67" s="84">
        <v>117</v>
      </c>
      <c r="P67" s="84">
        <v>466</v>
      </c>
      <c r="Q67" s="84">
        <v>348</v>
      </c>
      <c r="R67" s="84">
        <v>76</v>
      </c>
    </row>
    <row r="68" spans="1:18" x14ac:dyDescent="0.15">
      <c r="A68" s="64" t="s">
        <v>156</v>
      </c>
      <c r="B68" s="97">
        <v>33</v>
      </c>
      <c r="C68" s="97">
        <v>15</v>
      </c>
      <c r="D68" s="97">
        <v>6</v>
      </c>
      <c r="E68" s="97">
        <v>2</v>
      </c>
      <c r="F68" s="97">
        <v>10</v>
      </c>
      <c r="G68" s="97" t="s">
        <v>29</v>
      </c>
      <c r="H68" s="97">
        <v>3593</v>
      </c>
      <c r="I68" s="97">
        <v>42</v>
      </c>
      <c r="J68" s="97">
        <v>8</v>
      </c>
      <c r="K68" s="97">
        <v>11</v>
      </c>
      <c r="L68" s="97">
        <v>9020</v>
      </c>
      <c r="M68" s="97">
        <v>644</v>
      </c>
      <c r="N68" s="97">
        <v>32</v>
      </c>
      <c r="O68" s="97">
        <v>326</v>
      </c>
      <c r="P68" s="97">
        <v>692</v>
      </c>
      <c r="Q68" s="97">
        <v>1444</v>
      </c>
      <c r="R68" s="97">
        <v>395</v>
      </c>
    </row>
    <row r="70" spans="1:18" x14ac:dyDescent="0.15">
      <c r="A70" s="68" t="s">
        <v>46</v>
      </c>
      <c r="B70" s="3" t="s">
        <v>90</v>
      </c>
    </row>
    <row r="71" spans="1:18" x14ac:dyDescent="0.15">
      <c r="A71" s="68" t="s">
        <v>46</v>
      </c>
      <c r="B71" s="3" t="s">
        <v>200</v>
      </c>
    </row>
    <row r="72" spans="1:18" x14ac:dyDescent="0.15">
      <c r="A72" s="68" t="s">
        <v>46</v>
      </c>
      <c r="B72" s="3" t="s">
        <v>201</v>
      </c>
    </row>
  </sheetData>
  <phoneticPr fontId="3"/>
  <pageMargins left="0.59055118110236227" right="0.59055118110236227" top="0.59055118110236227" bottom="0.59055118110236227" header="0.51181102362204722" footer="0.51181102362204722"/>
  <pageSetup paperSize="9" scale="52" orientation="landscape" r:id="rId1"/>
  <headerFooter alignWithMargins="0">
    <oddHeader>&amp;A</oddHeader>
    <oddFooter>&amp;P ページ</oddFooter>
  </headerFooter>
  <rowBreaks count="1" manualBreakCount="1">
    <brk id="4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Z73"/>
  <sheetViews>
    <sheetView workbookViewId="0"/>
  </sheetViews>
  <sheetFormatPr defaultRowHeight="15" x14ac:dyDescent="0.15"/>
  <cols>
    <col min="1" max="1" width="18" style="3" customWidth="1"/>
    <col min="2" max="13" width="9" style="3"/>
    <col min="14" max="14" width="11.25" style="3" customWidth="1"/>
    <col min="15" max="15" width="10.375" style="3" customWidth="1"/>
    <col min="16" max="16384" width="9" style="3"/>
  </cols>
  <sheetData>
    <row r="1" spans="1:78" x14ac:dyDescent="0.15">
      <c r="A1" s="1" t="s">
        <v>0</v>
      </c>
      <c r="B1" s="12">
        <v>116630</v>
      </c>
    </row>
    <row r="2" spans="1:78" x14ac:dyDescent="0.15">
      <c r="A2" s="2" t="s">
        <v>1</v>
      </c>
      <c r="B2" s="2" t="s">
        <v>217</v>
      </c>
    </row>
    <row r="3" spans="1:78" x14ac:dyDescent="0.15">
      <c r="A3" s="1" t="s">
        <v>2</v>
      </c>
      <c r="B3" s="1" t="s">
        <v>3</v>
      </c>
    </row>
    <row r="4" spans="1:78" x14ac:dyDescent="0.15">
      <c r="A4" s="1" t="s">
        <v>4</v>
      </c>
      <c r="B4" s="1" t="s">
        <v>5</v>
      </c>
      <c r="E4" s="12"/>
    </row>
    <row r="5" spans="1:78" x14ac:dyDescent="0.15">
      <c r="A5" s="1" t="s">
        <v>6</v>
      </c>
      <c r="B5" s="1" t="s">
        <v>79</v>
      </c>
    </row>
    <row r="6" spans="1:78" x14ac:dyDescent="0.15">
      <c r="A6" s="1" t="s">
        <v>8</v>
      </c>
      <c r="B6" s="1" t="s">
        <v>213</v>
      </c>
    </row>
    <row r="8" spans="1:78" s="23" customFormat="1" ht="16.5" customHeight="1" x14ac:dyDescent="0.15">
      <c r="B8" s="30"/>
      <c r="C8" s="31"/>
      <c r="D8" s="32"/>
      <c r="E8" s="57" t="s">
        <v>118</v>
      </c>
      <c r="F8" s="32"/>
      <c r="G8" s="32"/>
      <c r="H8" s="33"/>
      <c r="I8" s="30"/>
      <c r="J8" s="34"/>
      <c r="K8" s="35"/>
      <c r="L8" s="35"/>
      <c r="M8" s="57" t="s">
        <v>119</v>
      </c>
      <c r="N8" s="35"/>
      <c r="O8" s="32"/>
      <c r="P8" s="32"/>
      <c r="Q8" s="36"/>
    </row>
    <row r="9" spans="1:78" s="23" customFormat="1" ht="18.75" customHeight="1" x14ac:dyDescent="0.15">
      <c r="A9" s="11"/>
      <c r="B9" s="37"/>
      <c r="C9" s="58" t="s">
        <v>21</v>
      </c>
      <c r="D9" s="38"/>
      <c r="E9" s="38"/>
      <c r="F9" s="38"/>
      <c r="G9" s="38"/>
      <c r="H9" s="38"/>
      <c r="I9" s="37"/>
      <c r="J9" s="38"/>
      <c r="K9" s="39" t="s">
        <v>120</v>
      </c>
      <c r="L9" s="36"/>
      <c r="M9" s="40"/>
      <c r="N9" s="41"/>
      <c r="O9" s="59" t="s">
        <v>121</v>
      </c>
      <c r="P9" s="42"/>
      <c r="Q9" s="37"/>
      <c r="BH9" s="11"/>
      <c r="BI9" s="11"/>
      <c r="BJ9" s="11"/>
      <c r="BK9" s="11"/>
      <c r="BL9" s="11"/>
      <c r="BM9" s="11"/>
      <c r="BN9" s="11"/>
      <c r="BO9" s="11"/>
      <c r="BP9" s="11"/>
      <c r="BQ9" s="11"/>
      <c r="BR9" s="11"/>
      <c r="BS9" s="11"/>
      <c r="BT9" s="11"/>
      <c r="BU9" s="11"/>
      <c r="BV9" s="11"/>
      <c r="BW9" s="11"/>
      <c r="BX9" s="11"/>
      <c r="BY9" s="11"/>
      <c r="BZ9" s="11"/>
    </row>
    <row r="10" spans="1:78" s="23" customFormat="1" ht="43.5" x14ac:dyDescent="0.15">
      <c r="A10" s="11" t="s">
        <v>214</v>
      </c>
      <c r="B10" s="60" t="s">
        <v>21</v>
      </c>
      <c r="C10" s="37" t="s">
        <v>125</v>
      </c>
      <c r="D10" s="60" t="s">
        <v>126</v>
      </c>
      <c r="E10" s="60" t="s">
        <v>127</v>
      </c>
      <c r="F10" s="60" t="s">
        <v>128</v>
      </c>
      <c r="G10" s="60" t="s">
        <v>129</v>
      </c>
      <c r="H10" s="60" t="s">
        <v>130</v>
      </c>
      <c r="I10" s="60" t="s">
        <v>131</v>
      </c>
      <c r="J10" s="60" t="s">
        <v>21</v>
      </c>
      <c r="K10" s="60" t="s">
        <v>132</v>
      </c>
      <c r="L10" s="60" t="s">
        <v>133</v>
      </c>
      <c r="M10" s="61" t="s">
        <v>134</v>
      </c>
      <c r="N10" s="38" t="s">
        <v>135</v>
      </c>
      <c r="O10" s="38" t="s">
        <v>136</v>
      </c>
      <c r="P10" s="58" t="s">
        <v>211</v>
      </c>
      <c r="Q10" s="60" t="s">
        <v>122</v>
      </c>
      <c r="BH10" s="11"/>
      <c r="BI10" s="11"/>
      <c r="BJ10" s="11"/>
      <c r="BK10" s="11"/>
      <c r="BL10" s="11"/>
      <c r="BM10" s="11"/>
      <c r="BN10" s="11"/>
      <c r="BO10" s="11"/>
      <c r="BP10" s="11"/>
      <c r="BQ10" s="11"/>
      <c r="BR10" s="11"/>
      <c r="BS10" s="11"/>
      <c r="BT10" s="11"/>
      <c r="BU10" s="11"/>
      <c r="BV10" s="11"/>
      <c r="BW10" s="11"/>
      <c r="BX10" s="11"/>
      <c r="BY10" s="11"/>
      <c r="BZ10" s="11"/>
    </row>
    <row r="11" spans="1:78" x14ac:dyDescent="0.15">
      <c r="A11" s="53" t="s">
        <v>21</v>
      </c>
      <c r="B11" s="108">
        <v>118111</v>
      </c>
      <c r="C11" s="108">
        <v>3870</v>
      </c>
      <c r="D11" s="108">
        <v>3566</v>
      </c>
      <c r="E11" s="108">
        <v>104</v>
      </c>
      <c r="F11" s="108">
        <v>13133</v>
      </c>
      <c r="G11" s="108">
        <v>191</v>
      </c>
      <c r="H11" s="108">
        <v>9</v>
      </c>
      <c r="I11" s="108">
        <v>373</v>
      </c>
      <c r="J11" s="108">
        <v>87115</v>
      </c>
      <c r="K11" s="108">
        <v>13940</v>
      </c>
      <c r="L11" s="108">
        <v>856</v>
      </c>
      <c r="M11" s="108">
        <v>64489</v>
      </c>
      <c r="N11" s="108">
        <v>2756</v>
      </c>
      <c r="O11" s="108">
        <v>118</v>
      </c>
      <c r="P11" s="108">
        <v>15</v>
      </c>
      <c r="Q11" s="108">
        <v>4941</v>
      </c>
      <c r="R11" s="93"/>
      <c r="S11" s="93"/>
      <c r="T11" s="93"/>
      <c r="AZ11" s="5"/>
      <c r="BA11" s="5"/>
      <c r="BB11" s="5"/>
      <c r="BC11" s="5"/>
      <c r="BD11" s="5"/>
      <c r="BE11" s="5"/>
      <c r="BF11" s="5"/>
      <c r="BG11" s="5"/>
      <c r="BH11" s="5"/>
      <c r="BI11" s="5"/>
      <c r="BJ11" s="5"/>
      <c r="BK11" s="5"/>
      <c r="BL11" s="5"/>
      <c r="BM11" s="5"/>
      <c r="BN11" s="5"/>
      <c r="BO11" s="5"/>
      <c r="BP11" s="5"/>
      <c r="BQ11" s="5"/>
      <c r="BR11" s="5"/>
      <c r="BS11" s="5"/>
      <c r="BT11" s="5"/>
    </row>
    <row r="12" spans="1:78" x14ac:dyDescent="0.15">
      <c r="A12" s="54" t="s">
        <v>143</v>
      </c>
      <c r="B12" s="91">
        <v>1147</v>
      </c>
      <c r="C12" s="91">
        <v>13</v>
      </c>
      <c r="D12" s="91">
        <v>8</v>
      </c>
      <c r="E12" s="91" t="s">
        <v>29</v>
      </c>
      <c r="F12" s="91">
        <v>1</v>
      </c>
      <c r="G12" s="91">
        <v>5</v>
      </c>
      <c r="H12" s="91" t="s">
        <v>29</v>
      </c>
      <c r="I12" s="91">
        <v>17</v>
      </c>
      <c r="J12" s="91">
        <v>624</v>
      </c>
      <c r="K12" s="91">
        <v>70</v>
      </c>
      <c r="L12" s="91">
        <v>6</v>
      </c>
      <c r="M12" s="91">
        <v>418</v>
      </c>
      <c r="N12" s="91">
        <v>46</v>
      </c>
      <c r="O12" s="91">
        <v>6</v>
      </c>
      <c r="P12" s="91" t="s">
        <v>29</v>
      </c>
      <c r="Q12" s="91">
        <v>78</v>
      </c>
      <c r="R12" s="93"/>
      <c r="S12" s="93"/>
      <c r="T12" s="93"/>
      <c r="AZ12" s="5"/>
      <c r="BA12" s="5"/>
      <c r="BB12" s="5"/>
      <c r="BC12" s="5"/>
      <c r="BD12" s="5"/>
      <c r="BE12" s="5"/>
      <c r="BF12" s="5"/>
      <c r="BG12" s="5"/>
      <c r="BH12" s="5"/>
      <c r="BI12" s="5"/>
      <c r="BJ12" s="5"/>
      <c r="BK12" s="5"/>
      <c r="BL12" s="5"/>
      <c r="BM12" s="5"/>
      <c r="BN12" s="5"/>
      <c r="BO12" s="5"/>
      <c r="BP12" s="5"/>
      <c r="BQ12" s="5"/>
      <c r="BR12" s="5"/>
      <c r="BS12" s="5"/>
      <c r="BT12" s="5"/>
    </row>
    <row r="13" spans="1:78" x14ac:dyDescent="0.15">
      <c r="A13" s="54" t="s">
        <v>144</v>
      </c>
      <c r="B13" s="91">
        <v>2907</v>
      </c>
      <c r="C13" s="91">
        <v>137</v>
      </c>
      <c r="D13" s="91">
        <v>123</v>
      </c>
      <c r="E13" s="91">
        <v>7</v>
      </c>
      <c r="F13" s="91">
        <v>39</v>
      </c>
      <c r="G13" s="91">
        <v>6</v>
      </c>
      <c r="H13" s="91">
        <v>1</v>
      </c>
      <c r="I13" s="91">
        <v>111</v>
      </c>
      <c r="J13" s="91">
        <v>1330</v>
      </c>
      <c r="K13" s="91">
        <v>334</v>
      </c>
      <c r="L13" s="91">
        <v>37</v>
      </c>
      <c r="M13" s="91">
        <v>778</v>
      </c>
      <c r="N13" s="91">
        <v>96</v>
      </c>
      <c r="O13" s="91">
        <v>1</v>
      </c>
      <c r="P13" s="91">
        <v>1</v>
      </c>
      <c r="Q13" s="91">
        <v>83</v>
      </c>
      <c r="R13" s="93"/>
      <c r="S13" s="93"/>
      <c r="T13" s="93"/>
      <c r="AZ13" s="5"/>
      <c r="BA13" s="5"/>
      <c r="BB13" s="5"/>
      <c r="BC13" s="5"/>
      <c r="BD13" s="5"/>
      <c r="BE13" s="5"/>
      <c r="BF13" s="5"/>
      <c r="BG13" s="5"/>
      <c r="BH13" s="5"/>
      <c r="BI13" s="5"/>
      <c r="BJ13" s="5"/>
      <c r="BK13" s="5"/>
      <c r="BL13" s="5"/>
      <c r="BM13" s="5"/>
      <c r="BN13" s="5"/>
      <c r="BO13" s="5"/>
      <c r="BP13" s="5"/>
      <c r="BQ13" s="5"/>
      <c r="BR13" s="5"/>
      <c r="BS13" s="5"/>
      <c r="BT13" s="5"/>
    </row>
    <row r="14" spans="1:78" x14ac:dyDescent="0.15">
      <c r="A14" s="54" t="s">
        <v>145</v>
      </c>
      <c r="B14" s="91">
        <v>1272</v>
      </c>
      <c r="C14" s="91">
        <v>128</v>
      </c>
      <c r="D14" s="91">
        <v>13</v>
      </c>
      <c r="E14" s="91">
        <v>3</v>
      </c>
      <c r="F14" s="91">
        <v>2</v>
      </c>
      <c r="G14" s="91">
        <v>112</v>
      </c>
      <c r="H14" s="91" t="s">
        <v>29</v>
      </c>
      <c r="I14" s="91">
        <v>22</v>
      </c>
      <c r="J14" s="91">
        <v>39</v>
      </c>
      <c r="K14" s="91">
        <v>2</v>
      </c>
      <c r="L14" s="91" t="s">
        <v>29</v>
      </c>
      <c r="M14" s="91">
        <v>6</v>
      </c>
      <c r="N14" s="91" t="s">
        <v>29</v>
      </c>
      <c r="O14" s="91" t="s">
        <v>29</v>
      </c>
      <c r="P14" s="91" t="s">
        <v>29</v>
      </c>
      <c r="Q14" s="91">
        <v>31</v>
      </c>
      <c r="R14" s="93"/>
      <c r="S14" s="93"/>
      <c r="T14" s="93"/>
      <c r="AZ14" s="5"/>
      <c r="BA14" s="5"/>
      <c r="BB14" s="5"/>
      <c r="BC14" s="5"/>
      <c r="BD14" s="5"/>
      <c r="BE14" s="5"/>
      <c r="BF14" s="5"/>
      <c r="BG14" s="5"/>
      <c r="BH14" s="5"/>
      <c r="BI14" s="5"/>
      <c r="BJ14" s="5"/>
      <c r="BK14" s="5"/>
      <c r="BL14" s="5"/>
      <c r="BM14" s="5"/>
      <c r="BN14" s="5"/>
      <c r="BO14" s="5"/>
      <c r="BP14" s="5"/>
      <c r="BQ14" s="5"/>
      <c r="BR14" s="5"/>
      <c r="BS14" s="5"/>
      <c r="BT14" s="5"/>
    </row>
    <row r="15" spans="1:78" x14ac:dyDescent="0.15">
      <c r="A15" s="54" t="s">
        <v>146</v>
      </c>
      <c r="B15" s="91">
        <v>861</v>
      </c>
      <c r="C15" s="91">
        <v>3</v>
      </c>
      <c r="D15" s="91">
        <v>3</v>
      </c>
      <c r="E15" s="91" t="s">
        <v>29</v>
      </c>
      <c r="F15" s="91">
        <v>120</v>
      </c>
      <c r="G15" s="91" t="s">
        <v>29</v>
      </c>
      <c r="H15" s="91" t="s">
        <v>29</v>
      </c>
      <c r="I15" s="91" t="s">
        <v>29</v>
      </c>
      <c r="J15" s="91">
        <v>331</v>
      </c>
      <c r="K15" s="91">
        <v>5</v>
      </c>
      <c r="L15" s="91" t="s">
        <v>29</v>
      </c>
      <c r="M15" s="91">
        <v>272</v>
      </c>
      <c r="N15" s="91" t="s">
        <v>29</v>
      </c>
      <c r="O15" s="91" t="s">
        <v>29</v>
      </c>
      <c r="P15" s="91" t="s">
        <v>29</v>
      </c>
      <c r="Q15" s="91">
        <v>54</v>
      </c>
      <c r="R15" s="93"/>
      <c r="S15" s="93"/>
      <c r="T15" s="93"/>
      <c r="AZ15" s="5"/>
      <c r="BA15" s="5"/>
      <c r="BB15" s="5"/>
      <c r="BC15" s="5"/>
      <c r="BD15" s="5"/>
      <c r="BE15" s="5"/>
      <c r="BF15" s="5"/>
      <c r="BG15" s="5"/>
      <c r="BH15" s="5"/>
      <c r="BI15" s="5"/>
      <c r="BJ15" s="5"/>
      <c r="BK15" s="5"/>
      <c r="BL15" s="5"/>
      <c r="BM15" s="5"/>
      <c r="BN15" s="5"/>
      <c r="BO15" s="5"/>
      <c r="BP15" s="5"/>
      <c r="BQ15" s="5"/>
      <c r="BR15" s="5"/>
      <c r="BS15" s="5"/>
      <c r="BT15" s="5"/>
    </row>
    <row r="16" spans="1:78" x14ac:dyDescent="0.15">
      <c r="A16" s="54" t="s">
        <v>147</v>
      </c>
      <c r="B16" s="91">
        <v>189</v>
      </c>
      <c r="C16" s="91">
        <v>2</v>
      </c>
      <c r="D16" s="91">
        <v>2</v>
      </c>
      <c r="E16" s="91" t="s">
        <v>29</v>
      </c>
      <c r="F16" s="91">
        <v>52</v>
      </c>
      <c r="G16" s="91" t="s">
        <v>29</v>
      </c>
      <c r="H16" s="91" t="s">
        <v>29</v>
      </c>
      <c r="I16" s="91" t="s">
        <v>29</v>
      </c>
      <c r="J16" s="91">
        <v>17</v>
      </c>
      <c r="K16" s="91" t="s">
        <v>45</v>
      </c>
      <c r="L16" s="91" t="s">
        <v>45</v>
      </c>
      <c r="M16" s="91" t="s">
        <v>45</v>
      </c>
      <c r="N16" s="91" t="s">
        <v>45</v>
      </c>
      <c r="O16" s="91" t="s">
        <v>45</v>
      </c>
      <c r="P16" s="91" t="s">
        <v>45</v>
      </c>
      <c r="Q16" s="91">
        <v>17</v>
      </c>
      <c r="R16" s="93"/>
      <c r="S16" s="93"/>
      <c r="T16" s="93"/>
      <c r="AZ16" s="5"/>
      <c r="BA16" s="5"/>
      <c r="BB16" s="5"/>
      <c r="BC16" s="5"/>
      <c r="BD16" s="5"/>
      <c r="BE16" s="5"/>
      <c r="BF16" s="5"/>
      <c r="BG16" s="5"/>
      <c r="BH16" s="5"/>
      <c r="BI16" s="5"/>
      <c r="BJ16" s="5"/>
      <c r="BK16" s="5"/>
      <c r="BL16" s="5"/>
      <c r="BM16" s="5"/>
      <c r="BN16" s="5"/>
      <c r="BO16" s="5"/>
      <c r="BP16" s="5"/>
      <c r="BQ16" s="5"/>
      <c r="BR16" s="5"/>
      <c r="BS16" s="5"/>
      <c r="BT16" s="5"/>
    </row>
    <row r="17" spans="1:72" x14ac:dyDescent="0.15">
      <c r="A17" s="54" t="s">
        <v>148</v>
      </c>
      <c r="B17" s="91">
        <v>208</v>
      </c>
      <c r="C17" s="91">
        <v>1</v>
      </c>
      <c r="D17" s="91">
        <v>1</v>
      </c>
      <c r="E17" s="91" t="s">
        <v>29</v>
      </c>
      <c r="F17" s="91">
        <v>33</v>
      </c>
      <c r="G17" s="91" t="s">
        <v>29</v>
      </c>
      <c r="H17" s="91" t="s">
        <v>29</v>
      </c>
      <c r="I17" s="91" t="s">
        <v>29</v>
      </c>
      <c r="J17" s="91">
        <v>15</v>
      </c>
      <c r="K17" s="91" t="s">
        <v>45</v>
      </c>
      <c r="L17" s="91" t="s">
        <v>45</v>
      </c>
      <c r="M17" s="91" t="s">
        <v>45</v>
      </c>
      <c r="N17" s="91" t="s">
        <v>45</v>
      </c>
      <c r="O17" s="91" t="s">
        <v>45</v>
      </c>
      <c r="P17" s="91" t="s">
        <v>45</v>
      </c>
      <c r="Q17" s="91">
        <v>15</v>
      </c>
      <c r="R17" s="93"/>
      <c r="S17" s="93"/>
      <c r="T17" s="93"/>
      <c r="AZ17" s="5"/>
      <c r="BA17" s="5"/>
      <c r="BB17" s="5"/>
      <c r="BC17" s="5"/>
      <c r="BD17" s="5"/>
      <c r="BE17" s="5"/>
      <c r="BF17" s="5"/>
      <c r="BG17" s="5"/>
      <c r="BH17" s="5"/>
      <c r="BI17" s="5"/>
      <c r="BJ17" s="5"/>
      <c r="BK17" s="5"/>
      <c r="BL17" s="5"/>
      <c r="BM17" s="5"/>
      <c r="BN17" s="5"/>
      <c r="BO17" s="5"/>
      <c r="BP17" s="5"/>
      <c r="BQ17" s="5"/>
      <c r="BR17" s="5"/>
      <c r="BS17" s="5"/>
      <c r="BT17" s="5"/>
    </row>
    <row r="18" spans="1:72" x14ac:dyDescent="0.15">
      <c r="A18" s="54" t="s">
        <v>139</v>
      </c>
      <c r="B18" s="91">
        <v>464</v>
      </c>
      <c r="C18" s="91" t="s">
        <v>29</v>
      </c>
      <c r="D18" s="91" t="s">
        <v>29</v>
      </c>
      <c r="E18" s="91" t="s">
        <v>29</v>
      </c>
      <c r="F18" s="91">
        <v>35</v>
      </c>
      <c r="G18" s="91" t="s">
        <v>29</v>
      </c>
      <c r="H18" s="91" t="s">
        <v>29</v>
      </c>
      <c r="I18" s="91" t="s">
        <v>29</v>
      </c>
      <c r="J18" s="91">
        <v>299</v>
      </c>
      <c r="K18" s="91" t="s">
        <v>45</v>
      </c>
      <c r="L18" s="91" t="s">
        <v>45</v>
      </c>
      <c r="M18" s="91" t="s">
        <v>45</v>
      </c>
      <c r="N18" s="91" t="s">
        <v>45</v>
      </c>
      <c r="O18" s="91" t="s">
        <v>45</v>
      </c>
      <c r="P18" s="91" t="s">
        <v>45</v>
      </c>
      <c r="Q18" s="91">
        <v>22</v>
      </c>
      <c r="R18" s="93"/>
      <c r="S18" s="93"/>
      <c r="T18" s="93"/>
      <c r="AZ18" s="5"/>
      <c r="BA18" s="5"/>
      <c r="BB18" s="5"/>
      <c r="BC18" s="5"/>
      <c r="BD18" s="5"/>
      <c r="BE18" s="5"/>
      <c r="BF18" s="5"/>
      <c r="BG18" s="5"/>
      <c r="BH18" s="5"/>
      <c r="BI18" s="5"/>
      <c r="BJ18" s="5"/>
      <c r="BK18" s="5"/>
      <c r="BL18" s="5"/>
      <c r="BM18" s="5"/>
      <c r="BN18" s="5"/>
      <c r="BO18" s="5"/>
      <c r="BP18" s="5"/>
      <c r="BQ18" s="5"/>
      <c r="BR18" s="5"/>
      <c r="BS18" s="5"/>
      <c r="BT18" s="5"/>
    </row>
    <row r="19" spans="1:72" x14ac:dyDescent="0.15">
      <c r="A19" s="54" t="s">
        <v>149</v>
      </c>
      <c r="B19" s="91">
        <v>89</v>
      </c>
      <c r="C19" s="91">
        <v>2</v>
      </c>
      <c r="D19" s="91">
        <v>2</v>
      </c>
      <c r="E19" s="91" t="s">
        <v>29</v>
      </c>
      <c r="F19" s="91">
        <v>7</v>
      </c>
      <c r="G19" s="91" t="s">
        <v>29</v>
      </c>
      <c r="H19" s="91" t="s">
        <v>29</v>
      </c>
      <c r="I19" s="91">
        <v>8</v>
      </c>
      <c r="J19" s="91">
        <v>4</v>
      </c>
      <c r="K19" s="91" t="s">
        <v>29</v>
      </c>
      <c r="L19" s="91" t="s">
        <v>29</v>
      </c>
      <c r="M19" s="91">
        <v>3</v>
      </c>
      <c r="N19" s="91" t="s">
        <v>29</v>
      </c>
      <c r="O19" s="91" t="s">
        <v>29</v>
      </c>
      <c r="P19" s="91" t="s">
        <v>29</v>
      </c>
      <c r="Q19" s="91">
        <v>1</v>
      </c>
      <c r="R19" s="93"/>
      <c r="S19" s="93"/>
      <c r="T19" s="93"/>
      <c r="AZ19" s="5"/>
      <c r="BA19" s="5"/>
      <c r="BB19" s="5"/>
      <c r="BC19" s="5"/>
      <c r="BD19" s="5"/>
      <c r="BE19" s="5"/>
      <c r="BF19" s="5"/>
      <c r="BG19" s="5"/>
      <c r="BH19" s="5"/>
      <c r="BI19" s="5"/>
      <c r="BJ19" s="5"/>
      <c r="BK19" s="5"/>
      <c r="BL19" s="5"/>
      <c r="BM19" s="5"/>
      <c r="BN19" s="5"/>
      <c r="BO19" s="5"/>
      <c r="BP19" s="5"/>
      <c r="BQ19" s="5"/>
      <c r="BR19" s="5"/>
      <c r="BS19" s="5"/>
      <c r="BT19" s="5"/>
    </row>
    <row r="20" spans="1:72" x14ac:dyDescent="0.15">
      <c r="A20" s="54" t="s">
        <v>150</v>
      </c>
      <c r="B20" s="91">
        <v>438</v>
      </c>
      <c r="C20" s="91">
        <v>25</v>
      </c>
      <c r="D20" s="91">
        <v>23</v>
      </c>
      <c r="E20" s="91">
        <v>2</v>
      </c>
      <c r="F20" s="91">
        <v>268</v>
      </c>
      <c r="G20" s="91" t="s">
        <v>29</v>
      </c>
      <c r="H20" s="91" t="s">
        <v>29</v>
      </c>
      <c r="I20" s="91">
        <v>3</v>
      </c>
      <c r="J20" s="91">
        <v>296</v>
      </c>
      <c r="K20" s="91">
        <v>45</v>
      </c>
      <c r="L20" s="91">
        <v>2</v>
      </c>
      <c r="M20" s="91">
        <v>229</v>
      </c>
      <c r="N20" s="91">
        <v>11</v>
      </c>
      <c r="O20" s="91">
        <v>1</v>
      </c>
      <c r="P20" s="91" t="s">
        <v>29</v>
      </c>
      <c r="Q20" s="91">
        <v>8</v>
      </c>
      <c r="R20" s="93"/>
      <c r="S20" s="93"/>
      <c r="T20" s="93"/>
      <c r="AZ20" s="5"/>
      <c r="BA20" s="5"/>
      <c r="BB20" s="5"/>
      <c r="BC20" s="5"/>
      <c r="BD20" s="5"/>
      <c r="BE20" s="5"/>
      <c r="BF20" s="5"/>
      <c r="BG20" s="5"/>
      <c r="BH20" s="5"/>
      <c r="BI20" s="5"/>
      <c r="BJ20" s="5"/>
      <c r="BK20" s="5"/>
      <c r="BL20" s="5"/>
      <c r="BM20" s="5"/>
      <c r="BN20" s="5"/>
      <c r="BO20" s="5"/>
      <c r="BP20" s="5"/>
      <c r="BQ20" s="5"/>
      <c r="BR20" s="5"/>
      <c r="BS20" s="5"/>
      <c r="BT20" s="5"/>
    </row>
    <row r="21" spans="1:72" x14ac:dyDescent="0.15">
      <c r="A21" s="54" t="s">
        <v>151</v>
      </c>
      <c r="B21" s="91">
        <v>11609</v>
      </c>
      <c r="C21" s="91">
        <v>264</v>
      </c>
      <c r="D21" s="91">
        <v>242</v>
      </c>
      <c r="E21" s="91">
        <v>22</v>
      </c>
      <c r="F21" s="91">
        <v>7836</v>
      </c>
      <c r="G21" s="91" t="s">
        <v>29</v>
      </c>
      <c r="H21" s="91" t="s">
        <v>29</v>
      </c>
      <c r="I21" s="91">
        <v>17</v>
      </c>
      <c r="J21" s="91">
        <v>8448</v>
      </c>
      <c r="K21" s="91">
        <v>1019</v>
      </c>
      <c r="L21" s="91">
        <v>83</v>
      </c>
      <c r="M21" s="91">
        <v>6416</v>
      </c>
      <c r="N21" s="91">
        <v>252</v>
      </c>
      <c r="O21" s="91">
        <v>4</v>
      </c>
      <c r="P21" s="91" t="s">
        <v>29</v>
      </c>
      <c r="Q21" s="91">
        <v>674</v>
      </c>
      <c r="R21" s="93"/>
      <c r="S21" s="93"/>
      <c r="T21" s="93"/>
      <c r="AZ21" s="5"/>
      <c r="BA21" s="5"/>
      <c r="BB21" s="5"/>
      <c r="BC21" s="5"/>
      <c r="BD21" s="5"/>
      <c r="BE21" s="5"/>
      <c r="BF21" s="5"/>
      <c r="BG21" s="5"/>
      <c r="BH21" s="5"/>
      <c r="BI21" s="5"/>
      <c r="BJ21" s="5"/>
      <c r="BK21" s="5"/>
      <c r="BL21" s="5"/>
      <c r="BM21" s="5"/>
      <c r="BN21" s="5"/>
      <c r="BO21" s="5"/>
      <c r="BP21" s="5"/>
      <c r="BQ21" s="5"/>
      <c r="BR21" s="5"/>
      <c r="BS21" s="5"/>
      <c r="BT21" s="5"/>
    </row>
    <row r="22" spans="1:72" x14ac:dyDescent="0.15">
      <c r="A22" s="54" t="s">
        <v>152</v>
      </c>
      <c r="B22" s="91">
        <v>59689</v>
      </c>
      <c r="C22" s="91">
        <v>2100</v>
      </c>
      <c r="D22" s="91">
        <v>2099</v>
      </c>
      <c r="E22" s="91">
        <v>1</v>
      </c>
      <c r="F22" s="91">
        <v>15</v>
      </c>
      <c r="G22" s="91" t="s">
        <v>29</v>
      </c>
      <c r="H22" s="91" t="s">
        <v>29</v>
      </c>
      <c r="I22" s="91">
        <v>12</v>
      </c>
      <c r="J22" s="91">
        <v>48607</v>
      </c>
      <c r="K22" s="91">
        <v>6746</v>
      </c>
      <c r="L22" s="91">
        <v>442</v>
      </c>
      <c r="M22" s="91">
        <v>40218</v>
      </c>
      <c r="N22" s="91">
        <v>1009</v>
      </c>
      <c r="O22" s="91">
        <v>57</v>
      </c>
      <c r="P22" s="91">
        <v>4</v>
      </c>
      <c r="Q22" s="91">
        <v>131</v>
      </c>
      <c r="R22" s="93"/>
      <c r="S22" s="93"/>
      <c r="T22" s="93"/>
      <c r="AZ22" s="5"/>
      <c r="BA22" s="5"/>
      <c r="BB22" s="5"/>
      <c r="BC22" s="5"/>
      <c r="BD22" s="5"/>
      <c r="BE22" s="5"/>
      <c r="BF22" s="5"/>
      <c r="BG22" s="5"/>
      <c r="BH22" s="5"/>
      <c r="BI22" s="5"/>
      <c r="BJ22" s="5"/>
      <c r="BK22" s="5"/>
      <c r="BL22" s="5"/>
      <c r="BM22" s="5"/>
      <c r="BN22" s="5"/>
      <c r="BO22" s="5"/>
      <c r="BP22" s="5"/>
      <c r="BQ22" s="5"/>
      <c r="BR22" s="5"/>
      <c r="BS22" s="5"/>
      <c r="BT22" s="5"/>
    </row>
    <row r="23" spans="1:72" x14ac:dyDescent="0.15">
      <c r="A23" s="54" t="s">
        <v>153</v>
      </c>
      <c r="B23" s="91">
        <v>4457</v>
      </c>
      <c r="C23" s="91">
        <v>183</v>
      </c>
      <c r="D23" s="91">
        <v>168</v>
      </c>
      <c r="E23" s="91">
        <v>15</v>
      </c>
      <c r="F23" s="91">
        <v>238</v>
      </c>
      <c r="G23" s="91" t="s">
        <v>29</v>
      </c>
      <c r="H23" s="91" t="s">
        <v>29</v>
      </c>
      <c r="I23" s="91">
        <v>22</v>
      </c>
      <c r="J23" s="91">
        <v>3427</v>
      </c>
      <c r="K23" s="91">
        <v>866</v>
      </c>
      <c r="L23" s="91">
        <v>44</v>
      </c>
      <c r="M23" s="91">
        <v>2244</v>
      </c>
      <c r="N23" s="91">
        <v>236</v>
      </c>
      <c r="O23" s="91" t="s">
        <v>29</v>
      </c>
      <c r="P23" s="91">
        <v>2</v>
      </c>
      <c r="Q23" s="91">
        <v>35</v>
      </c>
      <c r="R23" s="93"/>
      <c r="S23" s="93"/>
      <c r="T23" s="93"/>
      <c r="AZ23" s="5"/>
      <c r="BA23" s="5"/>
      <c r="BB23" s="5"/>
      <c r="BC23" s="5"/>
      <c r="BD23" s="5"/>
      <c r="BE23" s="5"/>
      <c r="BF23" s="5"/>
      <c r="BG23" s="5"/>
      <c r="BH23" s="5"/>
      <c r="BI23" s="5"/>
      <c r="BJ23" s="5"/>
      <c r="BK23" s="5"/>
      <c r="BL23" s="5"/>
      <c r="BM23" s="5"/>
      <c r="BN23" s="5"/>
      <c r="BO23" s="5"/>
      <c r="BP23" s="5"/>
      <c r="BQ23" s="5"/>
      <c r="BR23" s="5"/>
      <c r="BS23" s="5"/>
      <c r="BT23" s="5"/>
    </row>
    <row r="24" spans="1:72" x14ac:dyDescent="0.15">
      <c r="A24" s="54" t="s">
        <v>154</v>
      </c>
      <c r="B24" s="91">
        <v>18832</v>
      </c>
      <c r="C24" s="91">
        <v>713</v>
      </c>
      <c r="D24" s="91">
        <v>671</v>
      </c>
      <c r="E24" s="91">
        <v>42</v>
      </c>
      <c r="F24" s="91">
        <v>497</v>
      </c>
      <c r="G24" s="91" t="s">
        <v>29</v>
      </c>
      <c r="H24" s="91" t="s">
        <v>29</v>
      </c>
      <c r="I24" s="91">
        <v>108</v>
      </c>
      <c r="J24" s="91">
        <v>14430</v>
      </c>
      <c r="K24" s="91">
        <v>3618</v>
      </c>
      <c r="L24" s="91">
        <v>177</v>
      </c>
      <c r="M24" s="91">
        <v>9542</v>
      </c>
      <c r="N24" s="91">
        <v>939</v>
      </c>
      <c r="O24" s="91">
        <v>7</v>
      </c>
      <c r="P24" s="91">
        <v>7</v>
      </c>
      <c r="Q24" s="91">
        <v>140</v>
      </c>
      <c r="R24" s="93"/>
      <c r="S24" s="93"/>
      <c r="T24" s="93"/>
      <c r="AZ24" s="5"/>
      <c r="BA24" s="5"/>
      <c r="BB24" s="5"/>
      <c r="BC24" s="5"/>
      <c r="BD24" s="5"/>
      <c r="BE24" s="5"/>
      <c r="BF24" s="5"/>
      <c r="BG24" s="5"/>
      <c r="BH24" s="5"/>
      <c r="BI24" s="5"/>
      <c r="BJ24" s="5"/>
      <c r="BK24" s="5"/>
      <c r="BL24" s="5"/>
      <c r="BM24" s="5"/>
      <c r="BN24" s="5"/>
      <c r="BO24" s="5"/>
      <c r="BP24" s="5"/>
      <c r="BQ24" s="5"/>
      <c r="BR24" s="5"/>
      <c r="BS24" s="5"/>
      <c r="BT24" s="5"/>
    </row>
    <row r="25" spans="1:72" x14ac:dyDescent="0.15">
      <c r="A25" s="54" t="s">
        <v>155</v>
      </c>
      <c r="B25" s="91">
        <v>7035</v>
      </c>
      <c r="C25" s="91">
        <v>200</v>
      </c>
      <c r="D25" s="91">
        <v>138</v>
      </c>
      <c r="E25" s="91">
        <v>8</v>
      </c>
      <c r="F25" s="91">
        <v>1144</v>
      </c>
      <c r="G25" s="91">
        <v>51</v>
      </c>
      <c r="H25" s="91">
        <v>3</v>
      </c>
      <c r="I25" s="91">
        <v>39</v>
      </c>
      <c r="J25" s="91">
        <v>4504</v>
      </c>
      <c r="K25" s="91">
        <v>652</v>
      </c>
      <c r="L25" s="91">
        <v>39</v>
      </c>
      <c r="M25" s="91">
        <v>2487</v>
      </c>
      <c r="N25" s="91">
        <v>138</v>
      </c>
      <c r="O25" s="91">
        <v>5</v>
      </c>
      <c r="P25" s="91">
        <v>1</v>
      </c>
      <c r="Q25" s="91">
        <v>1182</v>
      </c>
      <c r="R25" s="93"/>
      <c r="S25" s="93"/>
      <c r="T25" s="93"/>
      <c r="AZ25" s="5"/>
      <c r="BA25" s="5"/>
      <c r="BB25" s="5"/>
      <c r="BC25" s="5"/>
      <c r="BD25" s="5"/>
      <c r="BE25" s="5"/>
      <c r="BF25" s="5"/>
      <c r="BG25" s="5"/>
      <c r="BH25" s="5"/>
      <c r="BI25" s="5"/>
      <c r="BJ25" s="5"/>
      <c r="BK25" s="5"/>
      <c r="BL25" s="5"/>
      <c r="BM25" s="5"/>
      <c r="BN25" s="5"/>
      <c r="BO25" s="5"/>
      <c r="BP25" s="5"/>
      <c r="BQ25" s="5"/>
      <c r="BR25" s="5"/>
      <c r="BS25" s="5"/>
      <c r="BT25" s="5"/>
    </row>
    <row r="26" spans="1:72" x14ac:dyDescent="0.15">
      <c r="A26" s="55" t="s">
        <v>156</v>
      </c>
      <c r="B26" s="92">
        <v>9775</v>
      </c>
      <c r="C26" s="92">
        <v>102</v>
      </c>
      <c r="D26" s="92">
        <v>76</v>
      </c>
      <c r="E26" s="92">
        <v>4</v>
      </c>
      <c r="F26" s="92">
        <v>2966</v>
      </c>
      <c r="G26" s="92">
        <v>17</v>
      </c>
      <c r="H26" s="92">
        <v>5</v>
      </c>
      <c r="I26" s="92">
        <v>14</v>
      </c>
      <c r="J26" s="92">
        <v>5075</v>
      </c>
      <c r="K26" s="92">
        <v>583</v>
      </c>
      <c r="L26" s="92">
        <v>26</v>
      </c>
      <c r="M26" s="92">
        <v>1876</v>
      </c>
      <c r="N26" s="92">
        <v>29</v>
      </c>
      <c r="O26" s="92">
        <v>37</v>
      </c>
      <c r="P26" s="92" t="s">
        <v>29</v>
      </c>
      <c r="Q26" s="92">
        <v>2524</v>
      </c>
      <c r="R26" s="93"/>
      <c r="S26" s="93"/>
      <c r="T26" s="93"/>
      <c r="AZ26" s="5"/>
      <c r="BA26" s="5"/>
      <c r="BB26" s="5"/>
      <c r="BC26" s="5"/>
      <c r="BD26" s="5"/>
      <c r="BE26" s="5"/>
      <c r="BF26" s="5"/>
      <c r="BG26" s="5"/>
      <c r="BH26" s="5"/>
      <c r="BI26" s="5"/>
      <c r="BJ26" s="5"/>
      <c r="BK26" s="5"/>
      <c r="BL26" s="5"/>
      <c r="BM26" s="5"/>
      <c r="BN26" s="5"/>
      <c r="BO26" s="5"/>
      <c r="BP26" s="5"/>
      <c r="BQ26" s="5"/>
      <c r="BR26" s="5"/>
      <c r="BS26" s="5"/>
      <c r="BT26" s="5"/>
    </row>
    <row r="27" spans="1:72" ht="14.25" customHeight="1" x14ac:dyDescent="0.15">
      <c r="B27" s="93"/>
      <c r="C27" s="93"/>
      <c r="D27" s="93"/>
      <c r="E27" s="93"/>
      <c r="F27" s="93"/>
      <c r="G27" s="93"/>
      <c r="H27" s="93"/>
      <c r="I27" s="93"/>
      <c r="J27" s="93"/>
      <c r="K27" s="93"/>
      <c r="L27" s="93"/>
      <c r="M27" s="93"/>
      <c r="N27" s="93"/>
      <c r="O27" s="93"/>
      <c r="P27" s="93"/>
      <c r="Q27" s="93"/>
      <c r="R27" s="93"/>
      <c r="S27" s="93"/>
      <c r="T27" s="93"/>
    </row>
    <row r="28" spans="1:72" x14ac:dyDescent="0.15">
      <c r="B28" s="93"/>
      <c r="C28" s="93"/>
      <c r="D28" s="93"/>
      <c r="E28" s="93"/>
      <c r="F28" s="93"/>
      <c r="G28" s="93"/>
      <c r="H28" s="93"/>
      <c r="I28" s="93"/>
      <c r="J28" s="93"/>
      <c r="K28" s="93"/>
      <c r="L28" s="93"/>
      <c r="M28" s="93"/>
      <c r="N28" s="93"/>
      <c r="O28" s="93"/>
      <c r="P28" s="93"/>
      <c r="Q28" s="93"/>
      <c r="R28" s="93"/>
      <c r="S28" s="93"/>
      <c r="T28" s="93"/>
    </row>
    <row r="29" spans="1:72" ht="15.75" customHeight="1" x14ac:dyDescent="0.15">
      <c r="B29" s="94"/>
      <c r="C29" s="95"/>
      <c r="D29" s="95"/>
      <c r="E29" s="95"/>
      <c r="F29" s="95"/>
      <c r="G29" s="95"/>
      <c r="H29" s="95"/>
      <c r="I29" s="95"/>
      <c r="J29" s="95"/>
      <c r="K29" s="95"/>
      <c r="L29" s="96" t="s">
        <v>157</v>
      </c>
      <c r="M29" s="95"/>
      <c r="N29" s="95"/>
      <c r="O29" s="95"/>
      <c r="P29" s="95"/>
      <c r="Q29" s="95"/>
      <c r="R29" s="95"/>
      <c r="S29" s="95"/>
      <c r="T29" s="109"/>
    </row>
    <row r="30" spans="1:72" ht="15.75" customHeight="1" x14ac:dyDescent="0.15">
      <c r="B30" s="110"/>
      <c r="C30" s="110"/>
      <c r="D30" s="110"/>
      <c r="E30" s="110"/>
      <c r="F30" s="110"/>
      <c r="G30" s="110"/>
      <c r="H30" s="110"/>
      <c r="I30" s="110"/>
      <c r="J30" s="110"/>
      <c r="K30" s="110"/>
      <c r="L30" s="110"/>
      <c r="M30" s="110"/>
      <c r="N30" s="111" t="s">
        <v>158</v>
      </c>
      <c r="O30" s="112"/>
      <c r="P30" s="113"/>
      <c r="Q30" s="113"/>
      <c r="R30" s="113"/>
      <c r="S30" s="113"/>
      <c r="T30" s="113"/>
    </row>
    <row r="31" spans="1:72" ht="57.75" customHeight="1" x14ac:dyDescent="0.15">
      <c r="B31" s="114" t="s">
        <v>21</v>
      </c>
      <c r="C31" s="114" t="s">
        <v>159</v>
      </c>
      <c r="D31" s="114" t="s">
        <v>160</v>
      </c>
      <c r="E31" s="114" t="s">
        <v>161</v>
      </c>
      <c r="F31" s="114" t="s">
        <v>162</v>
      </c>
      <c r="G31" s="114" t="s">
        <v>163</v>
      </c>
      <c r="H31" s="114" t="s">
        <v>164</v>
      </c>
      <c r="I31" s="114" t="s">
        <v>165</v>
      </c>
      <c r="J31" s="114" t="s">
        <v>166</v>
      </c>
      <c r="K31" s="114" t="s">
        <v>167</v>
      </c>
      <c r="L31" s="114" t="s">
        <v>168</v>
      </c>
      <c r="M31" s="114" t="s">
        <v>169</v>
      </c>
      <c r="N31" s="110" t="s">
        <v>135</v>
      </c>
      <c r="O31" s="110" t="s">
        <v>136</v>
      </c>
      <c r="P31" s="114" t="s">
        <v>208</v>
      </c>
      <c r="Q31" s="114" t="s">
        <v>171</v>
      </c>
      <c r="R31" s="114" t="s">
        <v>172</v>
      </c>
      <c r="S31" s="114" t="s">
        <v>173</v>
      </c>
      <c r="T31" s="114" t="s">
        <v>174</v>
      </c>
    </row>
    <row r="32" spans="1:72" x14ac:dyDescent="0.15">
      <c r="A32" s="53" t="s">
        <v>21</v>
      </c>
      <c r="B32" s="108">
        <v>13409</v>
      </c>
      <c r="C32" s="108">
        <v>413</v>
      </c>
      <c r="D32" s="108">
        <v>147</v>
      </c>
      <c r="E32" s="108">
        <v>41</v>
      </c>
      <c r="F32" s="108">
        <v>125</v>
      </c>
      <c r="G32" s="108">
        <v>6887</v>
      </c>
      <c r="H32" s="108">
        <v>1181</v>
      </c>
      <c r="I32" s="108">
        <v>16</v>
      </c>
      <c r="J32" s="108">
        <v>767</v>
      </c>
      <c r="K32" s="108">
        <v>1381</v>
      </c>
      <c r="L32" s="108">
        <v>348</v>
      </c>
      <c r="M32" s="108">
        <v>215</v>
      </c>
      <c r="N32" s="108">
        <v>194</v>
      </c>
      <c r="O32" s="108">
        <v>1060</v>
      </c>
      <c r="P32" s="108">
        <v>147</v>
      </c>
      <c r="Q32" s="108">
        <v>73</v>
      </c>
      <c r="R32" s="108">
        <v>25</v>
      </c>
      <c r="S32" s="108">
        <v>303</v>
      </c>
      <c r="T32" s="108">
        <v>86</v>
      </c>
    </row>
    <row r="33" spans="1:20" x14ac:dyDescent="0.15">
      <c r="A33" s="54" t="s">
        <v>143</v>
      </c>
      <c r="B33" s="91">
        <v>70</v>
      </c>
      <c r="C33" s="91">
        <v>2</v>
      </c>
      <c r="D33" s="91" t="s">
        <v>29</v>
      </c>
      <c r="E33" s="91" t="s">
        <v>29</v>
      </c>
      <c r="F33" s="91">
        <v>1</v>
      </c>
      <c r="G33" s="91">
        <v>33</v>
      </c>
      <c r="H33" s="91">
        <v>2</v>
      </c>
      <c r="I33" s="91" t="s">
        <v>29</v>
      </c>
      <c r="J33" s="91">
        <v>5</v>
      </c>
      <c r="K33" s="91">
        <v>8</v>
      </c>
      <c r="L33" s="91">
        <v>8</v>
      </c>
      <c r="M33" s="91" t="s">
        <v>29</v>
      </c>
      <c r="N33" s="91" t="s">
        <v>29</v>
      </c>
      <c r="O33" s="91">
        <v>7</v>
      </c>
      <c r="P33" s="91" t="s">
        <v>29</v>
      </c>
      <c r="Q33" s="91" t="s">
        <v>29</v>
      </c>
      <c r="R33" s="91">
        <v>1</v>
      </c>
      <c r="S33" s="91">
        <v>2</v>
      </c>
      <c r="T33" s="91">
        <v>1</v>
      </c>
    </row>
    <row r="34" spans="1:20" x14ac:dyDescent="0.15">
      <c r="A34" s="54" t="s">
        <v>144</v>
      </c>
      <c r="B34" s="91">
        <v>716</v>
      </c>
      <c r="C34" s="91">
        <v>44</v>
      </c>
      <c r="D34" s="91">
        <v>36</v>
      </c>
      <c r="E34" s="91">
        <v>5</v>
      </c>
      <c r="F34" s="91">
        <v>8</v>
      </c>
      <c r="G34" s="91">
        <v>129</v>
      </c>
      <c r="H34" s="91">
        <v>104</v>
      </c>
      <c r="I34" s="91">
        <v>1</v>
      </c>
      <c r="J34" s="91">
        <v>39</v>
      </c>
      <c r="K34" s="91">
        <v>76</v>
      </c>
      <c r="L34" s="91">
        <v>35</v>
      </c>
      <c r="M34" s="91">
        <v>3</v>
      </c>
      <c r="N34" s="91">
        <v>3</v>
      </c>
      <c r="O34" s="91">
        <v>199</v>
      </c>
      <c r="P34" s="91">
        <v>28</v>
      </c>
      <c r="Q34" s="91" t="s">
        <v>29</v>
      </c>
      <c r="R34" s="91">
        <v>1</v>
      </c>
      <c r="S34" s="91">
        <v>5</v>
      </c>
      <c r="T34" s="91" t="s">
        <v>29</v>
      </c>
    </row>
    <row r="35" spans="1:20" x14ac:dyDescent="0.15">
      <c r="A35" s="54" t="s">
        <v>145</v>
      </c>
      <c r="B35" s="91">
        <v>706</v>
      </c>
      <c r="C35" s="91">
        <v>72</v>
      </c>
      <c r="D35" s="91">
        <v>8</v>
      </c>
      <c r="E35" s="91">
        <v>1</v>
      </c>
      <c r="F35" s="91">
        <v>16</v>
      </c>
      <c r="G35" s="91">
        <v>2</v>
      </c>
      <c r="H35" s="91">
        <v>30</v>
      </c>
      <c r="I35" s="91" t="s">
        <v>29</v>
      </c>
      <c r="J35" s="91">
        <v>129</v>
      </c>
      <c r="K35" s="91">
        <v>161</v>
      </c>
      <c r="L35" s="91">
        <v>134</v>
      </c>
      <c r="M35" s="91">
        <v>9</v>
      </c>
      <c r="N35" s="91">
        <v>23</v>
      </c>
      <c r="O35" s="91">
        <v>83</v>
      </c>
      <c r="P35" s="91">
        <v>18</v>
      </c>
      <c r="Q35" s="91" t="s">
        <v>29</v>
      </c>
      <c r="R35" s="91" t="s">
        <v>29</v>
      </c>
      <c r="S35" s="91">
        <v>20</v>
      </c>
      <c r="T35" s="91" t="s">
        <v>29</v>
      </c>
    </row>
    <row r="36" spans="1:20" x14ac:dyDescent="0.15">
      <c r="A36" s="54" t="s">
        <v>146</v>
      </c>
      <c r="B36" s="91">
        <v>414</v>
      </c>
      <c r="C36" s="91">
        <v>43</v>
      </c>
      <c r="D36" s="91">
        <v>2</v>
      </c>
      <c r="E36" s="91">
        <v>6</v>
      </c>
      <c r="F36" s="91">
        <v>2</v>
      </c>
      <c r="G36" s="91">
        <v>68</v>
      </c>
      <c r="H36" s="91">
        <v>62</v>
      </c>
      <c r="I36" s="91" t="s">
        <v>29</v>
      </c>
      <c r="J36" s="91" t="s">
        <v>29</v>
      </c>
      <c r="K36" s="91">
        <v>1</v>
      </c>
      <c r="L36" s="91">
        <v>2</v>
      </c>
      <c r="M36" s="91" t="s">
        <v>29</v>
      </c>
      <c r="N36" s="91">
        <v>33</v>
      </c>
      <c r="O36" s="91">
        <v>190</v>
      </c>
      <c r="P36" s="91">
        <v>4</v>
      </c>
      <c r="Q36" s="91" t="s">
        <v>29</v>
      </c>
      <c r="R36" s="91">
        <v>1</v>
      </c>
      <c r="S36" s="91" t="s">
        <v>29</v>
      </c>
      <c r="T36" s="91" t="s">
        <v>29</v>
      </c>
    </row>
    <row r="37" spans="1:20" x14ac:dyDescent="0.15">
      <c r="A37" s="54" t="s">
        <v>147</v>
      </c>
      <c r="B37" s="91">
        <v>134</v>
      </c>
      <c r="C37" s="91">
        <v>13</v>
      </c>
      <c r="D37" s="91" t="s">
        <v>29</v>
      </c>
      <c r="E37" s="91" t="s">
        <v>29</v>
      </c>
      <c r="F37" s="91">
        <v>1</v>
      </c>
      <c r="G37" s="91">
        <v>24</v>
      </c>
      <c r="H37" s="91">
        <v>26</v>
      </c>
      <c r="I37" s="91" t="s">
        <v>29</v>
      </c>
      <c r="J37" s="91" t="s">
        <v>29</v>
      </c>
      <c r="K37" s="91">
        <v>1</v>
      </c>
      <c r="L37" s="91" t="s">
        <v>29</v>
      </c>
      <c r="M37" s="91" t="s">
        <v>29</v>
      </c>
      <c r="N37" s="91">
        <v>12</v>
      </c>
      <c r="O37" s="91">
        <v>56</v>
      </c>
      <c r="P37" s="91" t="s">
        <v>29</v>
      </c>
      <c r="Q37" s="91" t="s">
        <v>29</v>
      </c>
      <c r="R37" s="91">
        <v>1</v>
      </c>
      <c r="S37" s="91" t="s">
        <v>29</v>
      </c>
      <c r="T37" s="91" t="s">
        <v>29</v>
      </c>
    </row>
    <row r="38" spans="1:20" x14ac:dyDescent="0.15">
      <c r="A38" s="54" t="s">
        <v>148</v>
      </c>
      <c r="B38" s="91">
        <v>140</v>
      </c>
      <c r="C38" s="91">
        <v>24</v>
      </c>
      <c r="D38" s="91" t="s">
        <v>29</v>
      </c>
      <c r="E38" s="91" t="s">
        <v>29</v>
      </c>
      <c r="F38" s="91">
        <v>1</v>
      </c>
      <c r="G38" s="91">
        <v>17</v>
      </c>
      <c r="H38" s="91">
        <v>29</v>
      </c>
      <c r="I38" s="91" t="s">
        <v>29</v>
      </c>
      <c r="J38" s="91" t="s">
        <v>29</v>
      </c>
      <c r="K38" s="91" t="s">
        <v>29</v>
      </c>
      <c r="L38" s="91">
        <v>1</v>
      </c>
      <c r="M38" s="91" t="s">
        <v>29</v>
      </c>
      <c r="N38" s="91">
        <v>10</v>
      </c>
      <c r="O38" s="91">
        <v>56</v>
      </c>
      <c r="P38" s="91">
        <v>2</v>
      </c>
      <c r="Q38" s="91" t="s">
        <v>29</v>
      </c>
      <c r="R38" s="91" t="s">
        <v>29</v>
      </c>
      <c r="S38" s="91" t="s">
        <v>29</v>
      </c>
      <c r="T38" s="91" t="s">
        <v>29</v>
      </c>
    </row>
    <row r="39" spans="1:20" x14ac:dyDescent="0.15">
      <c r="A39" s="54" t="s">
        <v>139</v>
      </c>
      <c r="B39" s="91">
        <v>140</v>
      </c>
      <c r="C39" s="91">
        <v>6</v>
      </c>
      <c r="D39" s="91">
        <v>2</v>
      </c>
      <c r="E39" s="91">
        <v>6</v>
      </c>
      <c r="F39" s="91" t="s">
        <v>29</v>
      </c>
      <c r="G39" s="91">
        <v>27</v>
      </c>
      <c r="H39" s="91">
        <v>7</v>
      </c>
      <c r="I39" s="91" t="s">
        <v>29</v>
      </c>
      <c r="J39" s="91" t="s">
        <v>29</v>
      </c>
      <c r="K39" s="91" t="s">
        <v>29</v>
      </c>
      <c r="L39" s="91">
        <v>1</v>
      </c>
      <c r="M39" s="91" t="s">
        <v>29</v>
      </c>
      <c r="N39" s="91">
        <v>11</v>
      </c>
      <c r="O39" s="91">
        <v>78</v>
      </c>
      <c r="P39" s="91">
        <v>2</v>
      </c>
      <c r="Q39" s="91" t="s">
        <v>29</v>
      </c>
      <c r="R39" s="91" t="s">
        <v>29</v>
      </c>
      <c r="S39" s="91" t="s">
        <v>29</v>
      </c>
      <c r="T39" s="91" t="s">
        <v>29</v>
      </c>
    </row>
    <row r="40" spans="1:20" x14ac:dyDescent="0.15">
      <c r="A40" s="54" t="s">
        <v>149</v>
      </c>
      <c r="B40" s="91">
        <v>62</v>
      </c>
      <c r="C40" s="91">
        <v>13</v>
      </c>
      <c r="D40" s="91" t="s">
        <v>29</v>
      </c>
      <c r="E40" s="91">
        <v>1</v>
      </c>
      <c r="F40" s="91">
        <v>1</v>
      </c>
      <c r="G40" s="91">
        <v>1</v>
      </c>
      <c r="H40" s="91">
        <v>20</v>
      </c>
      <c r="I40" s="91" t="s">
        <v>29</v>
      </c>
      <c r="J40" s="91" t="s">
        <v>29</v>
      </c>
      <c r="K40" s="91" t="s">
        <v>29</v>
      </c>
      <c r="L40" s="91">
        <v>1</v>
      </c>
      <c r="M40" s="91" t="s">
        <v>29</v>
      </c>
      <c r="N40" s="91">
        <v>5</v>
      </c>
      <c r="O40" s="91">
        <v>19</v>
      </c>
      <c r="P40" s="91">
        <v>1</v>
      </c>
      <c r="Q40" s="91" t="s">
        <v>29</v>
      </c>
      <c r="R40" s="91" t="s">
        <v>29</v>
      </c>
      <c r="S40" s="91" t="s">
        <v>29</v>
      </c>
      <c r="T40" s="91" t="s">
        <v>29</v>
      </c>
    </row>
    <row r="41" spans="1:20" x14ac:dyDescent="0.15">
      <c r="A41" s="54" t="s">
        <v>150</v>
      </c>
      <c r="B41" s="91">
        <v>82</v>
      </c>
      <c r="C41" s="91">
        <v>5</v>
      </c>
      <c r="D41" s="91">
        <v>4</v>
      </c>
      <c r="E41" s="91">
        <v>1</v>
      </c>
      <c r="F41" s="91">
        <v>4</v>
      </c>
      <c r="G41" s="91">
        <v>19</v>
      </c>
      <c r="H41" s="91">
        <v>8</v>
      </c>
      <c r="I41" s="91" t="s">
        <v>29</v>
      </c>
      <c r="J41" s="91">
        <v>6</v>
      </c>
      <c r="K41" s="91">
        <v>6</v>
      </c>
      <c r="L41" s="91">
        <v>5</v>
      </c>
      <c r="M41" s="91" t="s">
        <v>29</v>
      </c>
      <c r="N41" s="91">
        <v>3</v>
      </c>
      <c r="O41" s="91">
        <v>21</v>
      </c>
      <c r="P41" s="91" t="s">
        <v>29</v>
      </c>
      <c r="Q41" s="91" t="s">
        <v>29</v>
      </c>
      <c r="R41" s="91" t="s">
        <v>29</v>
      </c>
      <c r="S41" s="91" t="s">
        <v>29</v>
      </c>
      <c r="T41" s="91" t="s">
        <v>29</v>
      </c>
    </row>
    <row r="42" spans="1:20" x14ac:dyDescent="0.15">
      <c r="A42" s="54" t="s">
        <v>151</v>
      </c>
      <c r="B42" s="91">
        <v>1336</v>
      </c>
      <c r="C42" s="91">
        <v>68</v>
      </c>
      <c r="D42" s="91">
        <v>29</v>
      </c>
      <c r="E42" s="91">
        <v>11</v>
      </c>
      <c r="F42" s="91">
        <v>21</v>
      </c>
      <c r="G42" s="91">
        <v>615</v>
      </c>
      <c r="H42" s="91">
        <v>179</v>
      </c>
      <c r="I42" s="91">
        <v>1</v>
      </c>
      <c r="J42" s="91">
        <v>81</v>
      </c>
      <c r="K42" s="91">
        <v>146</v>
      </c>
      <c r="L42" s="91">
        <v>2</v>
      </c>
      <c r="M42" s="91">
        <v>20</v>
      </c>
      <c r="N42" s="91">
        <v>21</v>
      </c>
      <c r="O42" s="91">
        <v>129</v>
      </c>
      <c r="P42" s="91">
        <v>13</v>
      </c>
      <c r="Q42" s="91" t="s">
        <v>29</v>
      </c>
      <c r="R42" s="91" t="s">
        <v>29</v>
      </c>
      <c r="S42" s="91" t="s">
        <v>29</v>
      </c>
      <c r="T42" s="91" t="s">
        <v>29</v>
      </c>
    </row>
    <row r="43" spans="1:20" x14ac:dyDescent="0.15">
      <c r="A43" s="54" t="s">
        <v>152</v>
      </c>
      <c r="B43" s="91">
        <v>5446</v>
      </c>
      <c r="C43" s="91">
        <v>3</v>
      </c>
      <c r="D43" s="91" t="s">
        <v>29</v>
      </c>
      <c r="E43" s="91" t="s">
        <v>29</v>
      </c>
      <c r="F43" s="91">
        <v>12</v>
      </c>
      <c r="G43" s="91">
        <v>4617</v>
      </c>
      <c r="H43" s="91">
        <v>445</v>
      </c>
      <c r="I43" s="91">
        <v>2</v>
      </c>
      <c r="J43" s="91">
        <v>5</v>
      </c>
      <c r="K43" s="91">
        <v>346</v>
      </c>
      <c r="L43" s="91" t="s">
        <v>29</v>
      </c>
      <c r="M43" s="91">
        <v>1</v>
      </c>
      <c r="N43" s="91" t="s">
        <v>29</v>
      </c>
      <c r="O43" s="91">
        <v>6</v>
      </c>
      <c r="P43" s="91">
        <v>9</v>
      </c>
      <c r="Q43" s="91" t="s">
        <v>29</v>
      </c>
      <c r="R43" s="91" t="s">
        <v>29</v>
      </c>
      <c r="S43" s="91" t="s">
        <v>29</v>
      </c>
      <c r="T43" s="91" t="s">
        <v>29</v>
      </c>
    </row>
    <row r="44" spans="1:20" x14ac:dyDescent="0.15">
      <c r="A44" s="54" t="s">
        <v>153</v>
      </c>
      <c r="B44" s="91">
        <v>483</v>
      </c>
      <c r="C44" s="91">
        <v>18</v>
      </c>
      <c r="D44" s="91">
        <v>12</v>
      </c>
      <c r="E44" s="91">
        <v>2</v>
      </c>
      <c r="F44" s="91">
        <v>8</v>
      </c>
      <c r="G44" s="91">
        <v>206</v>
      </c>
      <c r="H44" s="91">
        <v>56</v>
      </c>
      <c r="I44" s="91" t="s">
        <v>29</v>
      </c>
      <c r="J44" s="91">
        <v>35</v>
      </c>
      <c r="K44" s="91">
        <v>109</v>
      </c>
      <c r="L44" s="91">
        <v>7</v>
      </c>
      <c r="M44" s="91">
        <v>21</v>
      </c>
      <c r="N44" s="91" t="s">
        <v>29</v>
      </c>
      <c r="O44" s="91">
        <v>5</v>
      </c>
      <c r="P44" s="91">
        <v>4</v>
      </c>
      <c r="Q44" s="91" t="s">
        <v>29</v>
      </c>
      <c r="R44" s="91" t="s">
        <v>29</v>
      </c>
      <c r="S44" s="91" t="s">
        <v>29</v>
      </c>
      <c r="T44" s="91" t="s">
        <v>29</v>
      </c>
    </row>
    <row r="45" spans="1:20" x14ac:dyDescent="0.15">
      <c r="A45" s="54" t="s">
        <v>154</v>
      </c>
      <c r="B45" s="91">
        <v>1919</v>
      </c>
      <c r="C45" s="91">
        <v>84</v>
      </c>
      <c r="D45" s="91">
        <v>26</v>
      </c>
      <c r="E45" s="91">
        <v>7</v>
      </c>
      <c r="F45" s="91">
        <v>30</v>
      </c>
      <c r="G45" s="91">
        <v>798</v>
      </c>
      <c r="H45" s="91">
        <v>169</v>
      </c>
      <c r="I45" s="91">
        <v>1</v>
      </c>
      <c r="J45" s="91">
        <v>258</v>
      </c>
      <c r="K45" s="91">
        <v>392</v>
      </c>
      <c r="L45" s="91">
        <v>75</v>
      </c>
      <c r="M45" s="91">
        <v>42</v>
      </c>
      <c r="N45" s="91">
        <v>4</v>
      </c>
      <c r="O45" s="91">
        <v>17</v>
      </c>
      <c r="P45" s="91">
        <v>10</v>
      </c>
      <c r="Q45" s="91">
        <v>6</v>
      </c>
      <c r="R45" s="91" t="s">
        <v>29</v>
      </c>
      <c r="S45" s="91" t="s">
        <v>29</v>
      </c>
      <c r="T45" s="91" t="s">
        <v>29</v>
      </c>
    </row>
    <row r="46" spans="1:20" x14ac:dyDescent="0.15">
      <c r="A46" s="54" t="s">
        <v>155</v>
      </c>
      <c r="B46" s="91">
        <v>856</v>
      </c>
      <c r="C46" s="91">
        <v>31</v>
      </c>
      <c r="D46" s="91">
        <v>23</v>
      </c>
      <c r="E46" s="91">
        <v>3</v>
      </c>
      <c r="F46" s="91">
        <v>6</v>
      </c>
      <c r="G46" s="91">
        <v>232</v>
      </c>
      <c r="H46" s="91">
        <v>50</v>
      </c>
      <c r="I46" s="91">
        <v>4</v>
      </c>
      <c r="J46" s="91">
        <v>71</v>
      </c>
      <c r="K46" s="91">
        <v>78</v>
      </c>
      <c r="L46" s="91">
        <v>63</v>
      </c>
      <c r="M46" s="91">
        <v>29</v>
      </c>
      <c r="N46" s="91">
        <v>44</v>
      </c>
      <c r="O46" s="91">
        <v>106</v>
      </c>
      <c r="P46" s="91">
        <v>7</v>
      </c>
      <c r="Q46" s="91">
        <v>4</v>
      </c>
      <c r="R46" s="91">
        <v>13</v>
      </c>
      <c r="S46" s="91">
        <v>76</v>
      </c>
      <c r="T46" s="91">
        <v>16</v>
      </c>
    </row>
    <row r="47" spans="1:20" x14ac:dyDescent="0.15">
      <c r="A47" s="55" t="s">
        <v>156</v>
      </c>
      <c r="B47" s="92">
        <v>1319</v>
      </c>
      <c r="C47" s="92">
        <v>30</v>
      </c>
      <c r="D47" s="92">
        <v>7</v>
      </c>
      <c r="E47" s="92">
        <v>4</v>
      </c>
      <c r="F47" s="92">
        <v>16</v>
      </c>
      <c r="G47" s="92">
        <v>167</v>
      </c>
      <c r="H47" s="92">
        <v>56</v>
      </c>
      <c r="I47" s="92">
        <v>7</v>
      </c>
      <c r="J47" s="92">
        <v>138</v>
      </c>
      <c r="K47" s="92">
        <v>58</v>
      </c>
      <c r="L47" s="92">
        <v>16</v>
      </c>
      <c r="M47" s="92">
        <v>90</v>
      </c>
      <c r="N47" s="92">
        <v>58</v>
      </c>
      <c r="O47" s="92">
        <v>278</v>
      </c>
      <c r="P47" s="92">
        <v>53</v>
      </c>
      <c r="Q47" s="92">
        <v>63</v>
      </c>
      <c r="R47" s="92">
        <v>9</v>
      </c>
      <c r="S47" s="92">
        <v>200</v>
      </c>
      <c r="T47" s="92">
        <v>69</v>
      </c>
    </row>
    <row r="50" spans="1:16" ht="18" customHeight="1" x14ac:dyDescent="0.15">
      <c r="B50" s="31"/>
      <c r="C50" s="32"/>
      <c r="D50" s="67" t="s">
        <v>177</v>
      </c>
      <c r="E50" s="32"/>
      <c r="F50" s="31"/>
      <c r="G50" s="32"/>
      <c r="H50" s="32"/>
      <c r="I50" s="32"/>
      <c r="J50" s="32"/>
      <c r="K50" s="57" t="s">
        <v>190</v>
      </c>
      <c r="L50" s="32"/>
      <c r="M50" s="65"/>
      <c r="N50" s="32"/>
      <c r="O50" s="32"/>
      <c r="P50" s="33"/>
    </row>
    <row r="51" spans="1:16" ht="18" customHeight="1" x14ac:dyDescent="0.15">
      <c r="B51" s="37"/>
      <c r="C51" s="38"/>
      <c r="D51" s="38"/>
      <c r="E51" s="38"/>
      <c r="F51" s="58" t="s">
        <v>21</v>
      </c>
      <c r="G51" s="38"/>
      <c r="H51" s="38"/>
      <c r="I51" s="38"/>
      <c r="J51" s="38"/>
      <c r="K51" s="38"/>
      <c r="L51" s="38"/>
      <c r="M51" s="38"/>
      <c r="N51" s="38"/>
      <c r="O51" s="38"/>
      <c r="P51" s="66"/>
    </row>
    <row r="52" spans="1:16" ht="51" customHeight="1" x14ac:dyDescent="0.15">
      <c r="B52" s="60" t="s">
        <v>21</v>
      </c>
      <c r="C52" s="60" t="s">
        <v>185</v>
      </c>
      <c r="D52" s="60" t="s">
        <v>186</v>
      </c>
      <c r="E52" s="60" t="s">
        <v>188</v>
      </c>
      <c r="F52" s="37" t="s">
        <v>191</v>
      </c>
      <c r="G52" s="60" t="s">
        <v>129</v>
      </c>
      <c r="H52" s="60" t="s">
        <v>130</v>
      </c>
      <c r="I52" s="60" t="s">
        <v>192</v>
      </c>
      <c r="J52" s="60" t="s">
        <v>193</v>
      </c>
      <c r="K52" s="60" t="s">
        <v>194</v>
      </c>
      <c r="L52" s="60" t="s">
        <v>195</v>
      </c>
      <c r="M52" s="60" t="s">
        <v>199</v>
      </c>
      <c r="N52" s="60" t="s">
        <v>197</v>
      </c>
      <c r="O52" s="60" t="s">
        <v>198</v>
      </c>
      <c r="P52" s="60" t="s">
        <v>215</v>
      </c>
    </row>
    <row r="53" spans="1:16" x14ac:dyDescent="0.15">
      <c r="A53" s="53" t="s">
        <v>21</v>
      </c>
      <c r="B53" s="105">
        <v>208</v>
      </c>
      <c r="C53" s="105">
        <v>110</v>
      </c>
      <c r="D53" s="105">
        <v>36</v>
      </c>
      <c r="E53" s="105">
        <v>62</v>
      </c>
      <c r="F53" s="105">
        <v>13136</v>
      </c>
      <c r="G53" s="105">
        <v>592</v>
      </c>
      <c r="H53" s="105">
        <v>53</v>
      </c>
      <c r="I53" s="105">
        <v>32</v>
      </c>
      <c r="J53" s="105">
        <v>36430</v>
      </c>
      <c r="K53" s="105">
        <v>1301</v>
      </c>
      <c r="L53" s="105">
        <v>118</v>
      </c>
      <c r="M53" s="105">
        <v>2848</v>
      </c>
      <c r="N53" s="105">
        <v>1868</v>
      </c>
      <c r="O53" s="105">
        <v>593</v>
      </c>
      <c r="P53" s="105">
        <v>5731</v>
      </c>
    </row>
    <row r="54" spans="1:16" x14ac:dyDescent="0.15">
      <c r="A54" s="54" t="s">
        <v>143</v>
      </c>
      <c r="B54" s="106">
        <v>12</v>
      </c>
      <c r="C54" s="106">
        <v>4</v>
      </c>
      <c r="D54" s="106">
        <v>5</v>
      </c>
      <c r="E54" s="106">
        <v>3</v>
      </c>
      <c r="F54" s="106">
        <v>411</v>
      </c>
      <c r="G54" s="106">
        <v>15</v>
      </c>
      <c r="H54" s="106">
        <v>4</v>
      </c>
      <c r="I54" s="106">
        <v>3</v>
      </c>
      <c r="J54" s="106">
        <v>8</v>
      </c>
      <c r="K54" s="106">
        <v>16</v>
      </c>
      <c r="L54" s="106">
        <v>8</v>
      </c>
      <c r="M54" s="106">
        <v>30</v>
      </c>
      <c r="N54" s="106">
        <v>153</v>
      </c>
      <c r="O54" s="106">
        <v>1</v>
      </c>
      <c r="P54" s="106">
        <v>181</v>
      </c>
    </row>
    <row r="55" spans="1:16" x14ac:dyDescent="0.15">
      <c r="A55" s="54" t="s">
        <v>144</v>
      </c>
      <c r="B55" s="106">
        <v>65</v>
      </c>
      <c r="C55" s="106">
        <v>35</v>
      </c>
      <c r="D55" s="106">
        <v>10</v>
      </c>
      <c r="E55" s="106">
        <v>20</v>
      </c>
      <c r="F55" s="106">
        <v>548</v>
      </c>
      <c r="G55" s="106">
        <v>42</v>
      </c>
      <c r="H55" s="106">
        <v>6</v>
      </c>
      <c r="I55" s="106">
        <v>2</v>
      </c>
      <c r="J55" s="106">
        <v>91</v>
      </c>
      <c r="K55" s="106">
        <v>119</v>
      </c>
      <c r="L55" s="106">
        <v>4</v>
      </c>
      <c r="M55" s="106">
        <v>56</v>
      </c>
      <c r="N55" s="106">
        <v>20</v>
      </c>
      <c r="O55" s="106" t="s">
        <v>29</v>
      </c>
      <c r="P55" s="106">
        <v>299</v>
      </c>
    </row>
    <row r="56" spans="1:16" x14ac:dyDescent="0.15">
      <c r="A56" s="54" t="s">
        <v>145</v>
      </c>
      <c r="B56" s="106">
        <v>15</v>
      </c>
      <c r="C56" s="106">
        <v>1</v>
      </c>
      <c r="D56" s="106" t="s">
        <v>29</v>
      </c>
      <c r="E56" s="106">
        <v>14</v>
      </c>
      <c r="F56" s="106">
        <v>362</v>
      </c>
      <c r="G56" s="106">
        <v>329</v>
      </c>
      <c r="H56" s="106" t="s">
        <v>29</v>
      </c>
      <c r="I56" s="106">
        <v>2</v>
      </c>
      <c r="J56" s="106" t="s">
        <v>29</v>
      </c>
      <c r="K56" s="106">
        <v>10</v>
      </c>
      <c r="L56" s="106" t="s">
        <v>29</v>
      </c>
      <c r="M56" s="106">
        <v>9</v>
      </c>
      <c r="N56" s="106">
        <v>4</v>
      </c>
      <c r="O56" s="106" t="s">
        <v>29</v>
      </c>
      <c r="P56" s="106">
        <v>8</v>
      </c>
    </row>
    <row r="57" spans="1:16" x14ac:dyDescent="0.15">
      <c r="A57" s="54" t="s">
        <v>146</v>
      </c>
      <c r="B57" s="106">
        <v>17</v>
      </c>
      <c r="C57" s="106">
        <v>5</v>
      </c>
      <c r="D57" s="106">
        <v>2</v>
      </c>
      <c r="E57" s="106">
        <v>10</v>
      </c>
      <c r="F57" s="106">
        <v>96</v>
      </c>
      <c r="G57" s="106">
        <v>2</v>
      </c>
      <c r="H57" s="106" t="s">
        <v>29</v>
      </c>
      <c r="I57" s="106" t="s">
        <v>29</v>
      </c>
      <c r="J57" s="106">
        <v>349</v>
      </c>
      <c r="K57" s="106">
        <v>3</v>
      </c>
      <c r="L57" s="106">
        <v>2</v>
      </c>
      <c r="M57" s="106">
        <v>5</v>
      </c>
      <c r="N57" s="106">
        <v>6</v>
      </c>
      <c r="O57" s="106" t="s">
        <v>29</v>
      </c>
      <c r="P57" s="106">
        <v>78</v>
      </c>
    </row>
    <row r="58" spans="1:16" x14ac:dyDescent="0.15">
      <c r="A58" s="54" t="s">
        <v>147</v>
      </c>
      <c r="B58" s="106" t="s">
        <v>29</v>
      </c>
      <c r="C58" s="106" t="s">
        <v>29</v>
      </c>
      <c r="D58" s="106" t="s">
        <v>29</v>
      </c>
      <c r="E58" s="106" t="s">
        <v>29</v>
      </c>
      <c r="F58" s="106">
        <v>36</v>
      </c>
      <c r="G58" s="106">
        <v>2</v>
      </c>
      <c r="H58" s="106" t="s">
        <v>29</v>
      </c>
      <c r="I58" s="106" t="s">
        <v>29</v>
      </c>
      <c r="J58" s="106">
        <v>149</v>
      </c>
      <c r="K58" s="106" t="s">
        <v>29</v>
      </c>
      <c r="L58" s="106">
        <v>1</v>
      </c>
      <c r="M58" s="106">
        <v>3</v>
      </c>
      <c r="N58" s="106" t="s">
        <v>29</v>
      </c>
      <c r="O58" s="106" t="s">
        <v>29</v>
      </c>
      <c r="P58" s="106">
        <v>30</v>
      </c>
    </row>
    <row r="59" spans="1:16" x14ac:dyDescent="0.15">
      <c r="A59" s="54" t="s">
        <v>148</v>
      </c>
      <c r="B59" s="106">
        <v>16</v>
      </c>
      <c r="C59" s="106">
        <v>5</v>
      </c>
      <c r="D59" s="106">
        <v>1</v>
      </c>
      <c r="E59" s="106">
        <v>10</v>
      </c>
      <c r="F59" s="106">
        <v>36</v>
      </c>
      <c r="G59" s="106" t="s">
        <v>29</v>
      </c>
      <c r="H59" s="106" t="s">
        <v>29</v>
      </c>
      <c r="I59" s="106" t="s">
        <v>29</v>
      </c>
      <c r="J59" s="106">
        <v>104</v>
      </c>
      <c r="K59" s="106" t="s">
        <v>29</v>
      </c>
      <c r="L59" s="106" t="s">
        <v>29</v>
      </c>
      <c r="M59" s="106">
        <v>1</v>
      </c>
      <c r="N59" s="106" t="s">
        <v>29</v>
      </c>
      <c r="O59" s="106" t="s">
        <v>29</v>
      </c>
      <c r="P59" s="106">
        <v>35</v>
      </c>
    </row>
    <row r="60" spans="1:16" x14ac:dyDescent="0.15">
      <c r="A60" s="54" t="s">
        <v>139</v>
      </c>
      <c r="B60" s="106">
        <v>1</v>
      </c>
      <c r="C60" s="106" t="s">
        <v>29</v>
      </c>
      <c r="D60" s="106">
        <v>1</v>
      </c>
      <c r="E60" s="106" t="s">
        <v>29</v>
      </c>
      <c r="F60" s="106">
        <v>24</v>
      </c>
      <c r="G60" s="106" t="s">
        <v>29</v>
      </c>
      <c r="H60" s="106" t="s">
        <v>29</v>
      </c>
      <c r="I60" s="106" t="s">
        <v>29</v>
      </c>
      <c r="J60" s="106">
        <v>96</v>
      </c>
      <c r="K60" s="106">
        <v>3</v>
      </c>
      <c r="L60" s="106">
        <v>1</v>
      </c>
      <c r="M60" s="106">
        <v>1</v>
      </c>
      <c r="N60" s="106">
        <v>6</v>
      </c>
      <c r="O60" s="106" t="s">
        <v>29</v>
      </c>
      <c r="P60" s="106">
        <v>13</v>
      </c>
    </row>
    <row r="61" spans="1:16" x14ac:dyDescent="0.15">
      <c r="A61" s="54" t="s">
        <v>149</v>
      </c>
      <c r="B61" s="106">
        <v>11</v>
      </c>
      <c r="C61" s="106">
        <v>4</v>
      </c>
      <c r="D61" s="106">
        <v>3</v>
      </c>
      <c r="E61" s="106">
        <v>4</v>
      </c>
      <c r="F61" s="106">
        <v>2</v>
      </c>
      <c r="G61" s="106" t="s">
        <v>29</v>
      </c>
      <c r="H61" s="106" t="s">
        <v>29</v>
      </c>
      <c r="I61" s="106" t="s">
        <v>29</v>
      </c>
      <c r="J61" s="106">
        <v>41</v>
      </c>
      <c r="K61" s="106" t="s">
        <v>29</v>
      </c>
      <c r="L61" s="106" t="s">
        <v>29</v>
      </c>
      <c r="M61" s="106" t="s">
        <v>29</v>
      </c>
      <c r="N61" s="106" t="s">
        <v>29</v>
      </c>
      <c r="O61" s="106" t="s">
        <v>29</v>
      </c>
      <c r="P61" s="106">
        <v>2</v>
      </c>
    </row>
    <row r="62" spans="1:16" x14ac:dyDescent="0.15">
      <c r="A62" s="54" t="s">
        <v>150</v>
      </c>
      <c r="B62" s="106">
        <v>3</v>
      </c>
      <c r="C62" s="106">
        <v>1</v>
      </c>
      <c r="D62" s="106">
        <v>1</v>
      </c>
      <c r="E62" s="106">
        <v>1</v>
      </c>
      <c r="F62" s="106">
        <v>29</v>
      </c>
      <c r="G62" s="106">
        <v>3</v>
      </c>
      <c r="H62" s="106" t="s">
        <v>29</v>
      </c>
      <c r="I62" s="106" t="s">
        <v>29</v>
      </c>
      <c r="J62" s="106">
        <v>744</v>
      </c>
      <c r="K62" s="106" t="s">
        <v>29</v>
      </c>
      <c r="L62" s="106" t="s">
        <v>29</v>
      </c>
      <c r="M62" s="106">
        <v>14</v>
      </c>
      <c r="N62" s="106" t="s">
        <v>29</v>
      </c>
      <c r="O62" s="106" t="s">
        <v>29</v>
      </c>
      <c r="P62" s="106">
        <v>12</v>
      </c>
    </row>
    <row r="63" spans="1:16" x14ac:dyDescent="0.15">
      <c r="A63" s="54" t="s">
        <v>151</v>
      </c>
      <c r="B63" s="106">
        <v>41</v>
      </c>
      <c r="C63" s="106">
        <v>33</v>
      </c>
      <c r="D63" s="106">
        <v>8</v>
      </c>
      <c r="E63" s="106" t="s">
        <v>29</v>
      </c>
      <c r="F63" s="106">
        <v>1503</v>
      </c>
      <c r="G63" s="106">
        <v>29</v>
      </c>
      <c r="H63" s="106" t="s">
        <v>29</v>
      </c>
      <c r="I63" s="106" t="s">
        <v>29</v>
      </c>
      <c r="J63" s="106">
        <v>21477</v>
      </c>
      <c r="K63" s="106">
        <v>50</v>
      </c>
      <c r="L63" s="106">
        <v>28</v>
      </c>
      <c r="M63" s="106">
        <v>361</v>
      </c>
      <c r="N63" s="106">
        <v>26</v>
      </c>
      <c r="O63" s="106">
        <v>3</v>
      </c>
      <c r="P63" s="106">
        <v>1006</v>
      </c>
    </row>
    <row r="64" spans="1:16" x14ac:dyDescent="0.15">
      <c r="A64" s="54" t="s">
        <v>152</v>
      </c>
      <c r="B64" s="106">
        <v>6</v>
      </c>
      <c r="C64" s="106">
        <v>4</v>
      </c>
      <c r="D64" s="106">
        <v>2</v>
      </c>
      <c r="E64" s="106" t="s">
        <v>29</v>
      </c>
      <c r="F64" s="106">
        <v>3518</v>
      </c>
      <c r="G64" s="106" t="s">
        <v>29</v>
      </c>
      <c r="H64" s="106">
        <v>13</v>
      </c>
      <c r="I64" s="106">
        <v>2</v>
      </c>
      <c r="J64" s="106">
        <v>132</v>
      </c>
      <c r="K64" s="106" t="s">
        <v>29</v>
      </c>
      <c r="L64" s="106">
        <v>19</v>
      </c>
      <c r="M64" s="106">
        <v>952</v>
      </c>
      <c r="N64" s="106">
        <v>18</v>
      </c>
      <c r="O64" s="106">
        <v>10</v>
      </c>
      <c r="P64" s="106">
        <v>2504</v>
      </c>
    </row>
    <row r="65" spans="1:16" x14ac:dyDescent="0.15">
      <c r="A65" s="54" t="s">
        <v>153</v>
      </c>
      <c r="B65" s="106">
        <v>4</v>
      </c>
      <c r="C65" s="106">
        <v>3</v>
      </c>
      <c r="D65" s="106" t="s">
        <v>29</v>
      </c>
      <c r="E65" s="106">
        <v>1</v>
      </c>
      <c r="F65" s="106">
        <v>338</v>
      </c>
      <c r="G65" s="106">
        <v>3</v>
      </c>
      <c r="H65" s="106">
        <v>1</v>
      </c>
      <c r="I65" s="106" t="s">
        <v>29</v>
      </c>
      <c r="J65" s="106">
        <v>605</v>
      </c>
      <c r="K65" s="106">
        <v>4</v>
      </c>
      <c r="L65" s="106">
        <v>4</v>
      </c>
      <c r="M65" s="106">
        <v>161</v>
      </c>
      <c r="N65" s="106">
        <v>2</v>
      </c>
      <c r="O65" s="106" t="s">
        <v>29</v>
      </c>
      <c r="P65" s="106">
        <v>163</v>
      </c>
    </row>
    <row r="66" spans="1:16" x14ac:dyDescent="0.15">
      <c r="A66" s="54" t="s">
        <v>154</v>
      </c>
      <c r="B66" s="106">
        <v>11</v>
      </c>
      <c r="C66" s="106">
        <v>8</v>
      </c>
      <c r="D66" s="106">
        <v>3</v>
      </c>
      <c r="E66" s="106" t="s">
        <v>29</v>
      </c>
      <c r="F66" s="106">
        <v>1651</v>
      </c>
      <c r="G66" s="106">
        <v>25</v>
      </c>
      <c r="H66" s="106">
        <v>10</v>
      </c>
      <c r="I66" s="106">
        <v>1</v>
      </c>
      <c r="J66" s="106">
        <v>1458</v>
      </c>
      <c r="K66" s="106">
        <v>7</v>
      </c>
      <c r="L66" s="106">
        <v>12</v>
      </c>
      <c r="M66" s="106">
        <v>593</v>
      </c>
      <c r="N66" s="106">
        <v>45</v>
      </c>
      <c r="O66" s="106">
        <v>126</v>
      </c>
      <c r="P66" s="106">
        <v>832</v>
      </c>
    </row>
    <row r="67" spans="1:16" x14ac:dyDescent="0.15">
      <c r="A67" s="54" t="s">
        <v>155</v>
      </c>
      <c r="B67" s="106">
        <v>11</v>
      </c>
      <c r="C67" s="106">
        <v>7</v>
      </c>
      <c r="D67" s="106">
        <v>1</v>
      </c>
      <c r="E67" s="106">
        <v>3</v>
      </c>
      <c r="F67" s="106">
        <v>1425</v>
      </c>
      <c r="G67" s="106">
        <v>96</v>
      </c>
      <c r="H67" s="106">
        <v>15</v>
      </c>
      <c r="I67" s="106">
        <v>13</v>
      </c>
      <c r="J67" s="106">
        <v>3340</v>
      </c>
      <c r="K67" s="106">
        <v>422</v>
      </c>
      <c r="L67" s="106">
        <v>5</v>
      </c>
      <c r="M67" s="106">
        <v>291</v>
      </c>
      <c r="N67" s="106">
        <v>335</v>
      </c>
      <c r="O67" s="106">
        <v>62</v>
      </c>
      <c r="P67" s="106">
        <v>186</v>
      </c>
    </row>
    <row r="68" spans="1:16" x14ac:dyDescent="0.15">
      <c r="A68" s="55" t="s">
        <v>156</v>
      </c>
      <c r="B68" s="107">
        <v>12</v>
      </c>
      <c r="C68" s="107">
        <v>5</v>
      </c>
      <c r="D68" s="107">
        <v>1</v>
      </c>
      <c r="E68" s="107">
        <v>6</v>
      </c>
      <c r="F68" s="107">
        <v>3253</v>
      </c>
      <c r="G68" s="107">
        <v>48</v>
      </c>
      <c r="H68" s="107">
        <v>4</v>
      </c>
      <c r="I68" s="107">
        <v>9</v>
      </c>
      <c r="J68" s="107">
        <v>8185</v>
      </c>
      <c r="K68" s="107">
        <v>670</v>
      </c>
      <c r="L68" s="107">
        <v>36</v>
      </c>
      <c r="M68" s="107">
        <v>376</v>
      </c>
      <c r="N68" s="107">
        <v>1259</v>
      </c>
      <c r="O68" s="107">
        <v>391</v>
      </c>
      <c r="P68" s="107">
        <v>460</v>
      </c>
    </row>
    <row r="70" spans="1:16" x14ac:dyDescent="0.15">
      <c r="A70" s="1" t="s">
        <v>216</v>
      </c>
    </row>
    <row r="71" spans="1:16" x14ac:dyDescent="0.15">
      <c r="A71" s="6" t="s">
        <v>46</v>
      </c>
      <c r="B71" s="3" t="s">
        <v>90</v>
      </c>
    </row>
    <row r="72" spans="1:16" x14ac:dyDescent="0.15">
      <c r="A72" s="6" t="s">
        <v>46</v>
      </c>
      <c r="B72" s="3" t="s">
        <v>200</v>
      </c>
    </row>
    <row r="73" spans="1:16" x14ac:dyDescent="0.15">
      <c r="A73" s="6" t="s">
        <v>46</v>
      </c>
      <c r="B73" s="3" t="s">
        <v>201</v>
      </c>
    </row>
  </sheetData>
  <phoneticPr fontId="3"/>
  <pageMargins left="0.59055118110236227" right="0.59055118110236227" top="0.59055118110236227" bottom="0.59055118110236227" header="0.51181102362204722" footer="0.51181102362204722"/>
  <pageSetup paperSize="9" scale="52" orientation="landscape" r:id="rId1"/>
  <headerFooter alignWithMargins="0">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51DF1-ABF9-48BF-90B7-F4F52C6AEE69}">
  <sheetPr>
    <pageSetUpPr fitToPage="1"/>
  </sheetPr>
  <dimension ref="A1:M39"/>
  <sheetViews>
    <sheetView workbookViewId="0">
      <pane xSplit="1" ySplit="10" topLeftCell="B11" activePane="bottomRight" state="frozen"/>
      <selection activeCell="H3" sqref="H3"/>
      <selection pane="topRight" activeCell="H3" sqref="H3"/>
      <selection pane="bottomLeft" activeCell="H3" sqref="H3"/>
      <selection pane="bottomRight"/>
    </sheetView>
  </sheetViews>
  <sheetFormatPr defaultRowHeight="15" x14ac:dyDescent="0.15"/>
  <cols>
    <col min="1" max="1" width="30.75" style="3" customWidth="1"/>
    <col min="2" max="3" width="10.375" style="3" customWidth="1"/>
    <col min="4" max="5" width="14.5" style="3" customWidth="1"/>
    <col min="6" max="7" width="10.375" style="3" customWidth="1"/>
    <col min="8" max="9" width="11.125" style="3" customWidth="1"/>
    <col min="10" max="13" width="10.375" style="3" customWidth="1"/>
    <col min="14" max="16384" width="9" style="3"/>
  </cols>
  <sheetData>
    <row r="1" spans="1:13" x14ac:dyDescent="0.15">
      <c r="A1" s="74" t="s">
        <v>0</v>
      </c>
      <c r="B1" s="12">
        <v>116630</v>
      </c>
    </row>
    <row r="2" spans="1:13" x14ac:dyDescent="0.15">
      <c r="A2" s="2" t="s">
        <v>1</v>
      </c>
      <c r="B2" s="2" t="s">
        <v>217</v>
      </c>
      <c r="C2" s="4"/>
    </row>
    <row r="3" spans="1:13" x14ac:dyDescent="0.15">
      <c r="A3" s="74" t="s">
        <v>2</v>
      </c>
      <c r="B3" s="74" t="s">
        <v>3</v>
      </c>
    </row>
    <row r="4" spans="1:13" x14ac:dyDescent="0.15">
      <c r="A4" s="74" t="s">
        <v>4</v>
      </c>
      <c r="B4" s="74" t="s">
        <v>5</v>
      </c>
    </row>
    <row r="5" spans="1:13" x14ac:dyDescent="0.15">
      <c r="A5" s="74" t="s">
        <v>6</v>
      </c>
      <c r="B5" s="74" t="s">
        <v>7</v>
      </c>
    </row>
    <row r="6" spans="1:13" x14ac:dyDescent="0.15">
      <c r="A6" s="74" t="s">
        <v>8</v>
      </c>
      <c r="B6" s="1" t="s">
        <v>220</v>
      </c>
    </row>
    <row r="8" spans="1:13" x14ac:dyDescent="0.15">
      <c r="C8" s="5"/>
      <c r="M8" s="75" t="s">
        <v>10</v>
      </c>
    </row>
    <row r="9" spans="1:13" ht="21.75" customHeight="1" x14ac:dyDescent="0.15">
      <c r="A9" s="137"/>
      <c r="B9" s="127" t="s">
        <v>11</v>
      </c>
      <c r="C9" s="126"/>
      <c r="D9" s="125" t="s">
        <v>12</v>
      </c>
      <c r="E9" s="126"/>
      <c r="F9" s="125" t="s">
        <v>13</v>
      </c>
      <c r="G9" s="126"/>
      <c r="H9" s="125" t="s">
        <v>14</v>
      </c>
      <c r="I9" s="126"/>
      <c r="J9" s="125" t="s">
        <v>16</v>
      </c>
      <c r="K9" s="126"/>
      <c r="L9" s="125" t="s">
        <v>17</v>
      </c>
      <c r="M9" s="127"/>
    </row>
    <row r="10" spans="1:13" ht="19.5" customHeight="1" x14ac:dyDescent="0.15">
      <c r="A10" s="138"/>
      <c r="B10" s="136" t="s">
        <v>18</v>
      </c>
      <c r="C10" s="76" t="s">
        <v>19</v>
      </c>
      <c r="D10" s="76" t="s">
        <v>18</v>
      </c>
      <c r="E10" s="76" t="s">
        <v>19</v>
      </c>
      <c r="F10" s="76" t="s">
        <v>18</v>
      </c>
      <c r="G10" s="76" t="s">
        <v>19</v>
      </c>
      <c r="H10" s="76" t="s">
        <v>18</v>
      </c>
      <c r="I10" s="76" t="s">
        <v>19</v>
      </c>
      <c r="J10" s="76" t="s">
        <v>18</v>
      </c>
      <c r="K10" s="76" t="s">
        <v>19</v>
      </c>
      <c r="L10" s="76" t="s">
        <v>18</v>
      </c>
      <c r="M10" s="128" t="s">
        <v>19</v>
      </c>
    </row>
    <row r="11" spans="1:13" ht="19.5" customHeight="1" x14ac:dyDescent="0.15">
      <c r="A11" s="5" t="s">
        <v>226</v>
      </c>
      <c r="B11" s="135"/>
      <c r="C11" s="135"/>
      <c r="D11" s="135"/>
      <c r="E11" s="135"/>
      <c r="F11" s="135"/>
      <c r="G11" s="135"/>
      <c r="H11" s="135"/>
      <c r="I11" s="135"/>
      <c r="J11" s="135"/>
      <c r="K11" s="135"/>
      <c r="L11" s="135"/>
      <c r="M11" s="135"/>
    </row>
    <row r="12" spans="1:13" x14ac:dyDescent="0.15">
      <c r="A12" s="134" t="s">
        <v>21</v>
      </c>
      <c r="B12" s="80">
        <v>280108</v>
      </c>
      <c r="C12" s="80">
        <v>138414</v>
      </c>
      <c r="D12" s="80">
        <v>3640</v>
      </c>
      <c r="E12" s="80">
        <v>2742</v>
      </c>
      <c r="F12" s="80">
        <v>27411</v>
      </c>
      <c r="G12" s="80">
        <v>11588</v>
      </c>
      <c r="H12" s="80">
        <v>61567</v>
      </c>
      <c r="I12" s="80">
        <v>46916</v>
      </c>
      <c r="J12" s="80">
        <v>300</v>
      </c>
      <c r="K12" s="80">
        <v>52</v>
      </c>
      <c r="L12" s="80">
        <v>138233</v>
      </c>
      <c r="M12" s="81">
        <v>57415</v>
      </c>
    </row>
    <row r="13" spans="1:13" x14ac:dyDescent="0.15">
      <c r="A13" s="77" t="s">
        <v>22</v>
      </c>
      <c r="B13" s="82">
        <v>6264</v>
      </c>
      <c r="C13" s="82">
        <v>12706</v>
      </c>
      <c r="D13" s="82">
        <v>25</v>
      </c>
      <c r="E13" s="82">
        <v>183</v>
      </c>
      <c r="F13" s="82">
        <v>710</v>
      </c>
      <c r="G13" s="82">
        <v>1696</v>
      </c>
      <c r="H13" s="82">
        <v>1215</v>
      </c>
      <c r="I13" s="82">
        <v>2830</v>
      </c>
      <c r="J13" s="82">
        <v>16</v>
      </c>
      <c r="K13" s="82">
        <v>12</v>
      </c>
      <c r="L13" s="82">
        <v>3694</v>
      </c>
      <c r="M13" s="83">
        <v>6770</v>
      </c>
    </row>
    <row r="14" spans="1:13" x14ac:dyDescent="0.15">
      <c r="A14" s="18" t="s">
        <v>23</v>
      </c>
      <c r="B14" s="84">
        <v>1530</v>
      </c>
      <c r="C14" s="84">
        <v>2581</v>
      </c>
      <c r="D14" s="84" t="s">
        <v>29</v>
      </c>
      <c r="E14" s="84" t="s">
        <v>29</v>
      </c>
      <c r="F14" s="84" t="s">
        <v>29</v>
      </c>
      <c r="G14" s="84" t="s">
        <v>29</v>
      </c>
      <c r="H14" s="84">
        <v>1530</v>
      </c>
      <c r="I14" s="84">
        <v>2581</v>
      </c>
      <c r="J14" s="84" t="s">
        <v>29</v>
      </c>
      <c r="K14" s="84" t="s">
        <v>29</v>
      </c>
      <c r="L14" s="84" t="s">
        <v>29</v>
      </c>
      <c r="M14" s="85" t="s">
        <v>29</v>
      </c>
    </row>
    <row r="15" spans="1:13" ht="27" x14ac:dyDescent="0.15">
      <c r="A15" s="133" t="s">
        <v>25</v>
      </c>
      <c r="B15" s="84">
        <v>47878</v>
      </c>
      <c r="C15" s="84">
        <v>41558</v>
      </c>
      <c r="D15" s="84">
        <v>209</v>
      </c>
      <c r="E15" s="84">
        <v>506</v>
      </c>
      <c r="F15" s="84">
        <v>2269</v>
      </c>
      <c r="G15" s="84">
        <v>2055</v>
      </c>
      <c r="H15" s="84">
        <v>32814</v>
      </c>
      <c r="I15" s="84">
        <v>29439</v>
      </c>
      <c r="J15" s="84">
        <v>128</v>
      </c>
      <c r="K15" s="84">
        <v>10</v>
      </c>
      <c r="L15" s="84">
        <v>4854</v>
      </c>
      <c r="M15" s="85">
        <v>3499</v>
      </c>
    </row>
    <row r="16" spans="1:13" x14ac:dyDescent="0.15">
      <c r="A16" s="78" t="s">
        <v>26</v>
      </c>
      <c r="B16" s="84">
        <v>1993</v>
      </c>
      <c r="C16" s="84">
        <v>1781</v>
      </c>
      <c r="D16" s="84">
        <v>26</v>
      </c>
      <c r="E16" s="84">
        <v>51</v>
      </c>
      <c r="F16" s="84">
        <v>53</v>
      </c>
      <c r="G16" s="84">
        <v>32</v>
      </c>
      <c r="H16" s="86">
        <v>1483</v>
      </c>
      <c r="I16" s="84">
        <v>1296</v>
      </c>
      <c r="J16" s="84">
        <v>9</v>
      </c>
      <c r="K16" s="84">
        <v>1</v>
      </c>
      <c r="L16" s="84">
        <v>294</v>
      </c>
      <c r="M16" s="85">
        <v>206</v>
      </c>
    </row>
    <row r="17" spans="1:13" x14ac:dyDescent="0.15">
      <c r="A17" s="18" t="s">
        <v>27</v>
      </c>
      <c r="B17" s="84">
        <v>4098</v>
      </c>
      <c r="C17" s="84">
        <v>2697</v>
      </c>
      <c r="D17" s="84">
        <v>5</v>
      </c>
      <c r="E17" s="84">
        <v>2</v>
      </c>
      <c r="F17" s="84">
        <v>83</v>
      </c>
      <c r="G17" s="84">
        <v>44</v>
      </c>
      <c r="H17" s="84">
        <v>476</v>
      </c>
      <c r="I17" s="84">
        <v>542</v>
      </c>
      <c r="J17" s="84">
        <v>6</v>
      </c>
      <c r="K17" s="84" t="s">
        <v>29</v>
      </c>
      <c r="L17" s="84">
        <v>899</v>
      </c>
      <c r="M17" s="85">
        <v>939</v>
      </c>
    </row>
    <row r="18" spans="1:13" x14ac:dyDescent="0.15">
      <c r="A18" s="78" t="s">
        <v>28</v>
      </c>
      <c r="B18" s="84">
        <v>1097</v>
      </c>
      <c r="C18" s="84">
        <v>1202</v>
      </c>
      <c r="D18" s="84">
        <v>1</v>
      </c>
      <c r="E18" s="84">
        <v>1</v>
      </c>
      <c r="F18" s="84">
        <v>16</v>
      </c>
      <c r="G18" s="84">
        <v>15</v>
      </c>
      <c r="H18" s="84">
        <v>188</v>
      </c>
      <c r="I18" s="84">
        <v>315</v>
      </c>
      <c r="J18" s="84" t="s">
        <v>29</v>
      </c>
      <c r="K18" s="84" t="s">
        <v>29</v>
      </c>
      <c r="L18" s="84">
        <v>261</v>
      </c>
      <c r="M18" s="85">
        <v>404</v>
      </c>
    </row>
    <row r="19" spans="1:13" x14ac:dyDescent="0.15">
      <c r="A19" s="78" t="s">
        <v>30</v>
      </c>
      <c r="B19" s="84">
        <v>1041</v>
      </c>
      <c r="C19" s="84">
        <v>477</v>
      </c>
      <c r="D19" s="84">
        <v>3</v>
      </c>
      <c r="E19" s="84">
        <v>0</v>
      </c>
      <c r="F19" s="84">
        <v>11</v>
      </c>
      <c r="G19" s="84">
        <v>8</v>
      </c>
      <c r="H19" s="84">
        <v>182</v>
      </c>
      <c r="I19" s="84">
        <v>151</v>
      </c>
      <c r="J19" s="84" t="s">
        <v>29</v>
      </c>
      <c r="K19" s="84" t="s">
        <v>29</v>
      </c>
      <c r="L19" s="84">
        <v>212</v>
      </c>
      <c r="M19" s="85">
        <v>108</v>
      </c>
    </row>
    <row r="20" spans="1:13" x14ac:dyDescent="0.15">
      <c r="A20" s="78" t="s">
        <v>31</v>
      </c>
      <c r="B20" s="84">
        <v>1959</v>
      </c>
      <c r="C20" s="84">
        <v>1017</v>
      </c>
      <c r="D20" s="84">
        <v>1</v>
      </c>
      <c r="E20" s="84">
        <v>0</v>
      </c>
      <c r="F20" s="84">
        <v>56</v>
      </c>
      <c r="G20" s="84">
        <v>20</v>
      </c>
      <c r="H20" s="84">
        <v>106</v>
      </c>
      <c r="I20" s="84">
        <v>76</v>
      </c>
      <c r="J20" s="84">
        <v>6</v>
      </c>
      <c r="K20" s="84" t="s">
        <v>29</v>
      </c>
      <c r="L20" s="84">
        <v>427</v>
      </c>
      <c r="M20" s="85">
        <v>426</v>
      </c>
    </row>
    <row r="21" spans="1:13" x14ac:dyDescent="0.15">
      <c r="A21" s="78" t="s">
        <v>32</v>
      </c>
      <c r="B21" s="84">
        <v>38</v>
      </c>
      <c r="C21" s="84">
        <v>13</v>
      </c>
      <c r="D21" s="84" t="s">
        <v>29</v>
      </c>
      <c r="E21" s="84" t="s">
        <v>29</v>
      </c>
      <c r="F21" s="84" t="s">
        <v>29</v>
      </c>
      <c r="G21" s="84" t="s">
        <v>29</v>
      </c>
      <c r="H21" s="84">
        <v>38</v>
      </c>
      <c r="I21" s="84">
        <v>13</v>
      </c>
      <c r="J21" s="84" t="s">
        <v>29</v>
      </c>
      <c r="K21" s="84" t="s">
        <v>29</v>
      </c>
      <c r="L21" s="84" t="s">
        <v>29</v>
      </c>
      <c r="M21" s="85" t="s">
        <v>29</v>
      </c>
    </row>
    <row r="22" spans="1:13" x14ac:dyDescent="0.15">
      <c r="A22" s="78" t="s">
        <v>33</v>
      </c>
      <c r="B22" s="84">
        <v>553</v>
      </c>
      <c r="C22" s="84">
        <v>1460</v>
      </c>
      <c r="D22" s="84">
        <v>5</v>
      </c>
      <c r="E22" s="84">
        <v>29</v>
      </c>
      <c r="F22" s="84">
        <v>14</v>
      </c>
      <c r="G22" s="84">
        <v>116</v>
      </c>
      <c r="H22" s="84">
        <v>40</v>
      </c>
      <c r="I22" s="84">
        <v>281</v>
      </c>
      <c r="J22" s="84">
        <v>2</v>
      </c>
      <c r="K22" s="84">
        <v>3</v>
      </c>
      <c r="L22" s="84">
        <v>23</v>
      </c>
      <c r="M22" s="85">
        <v>94</v>
      </c>
    </row>
    <row r="23" spans="1:13" x14ac:dyDescent="0.15">
      <c r="A23" s="78" t="s">
        <v>34</v>
      </c>
      <c r="B23" s="84">
        <v>34741</v>
      </c>
      <c r="C23" s="84">
        <v>3485</v>
      </c>
      <c r="D23" s="84">
        <v>379</v>
      </c>
      <c r="E23" s="84">
        <v>44</v>
      </c>
      <c r="F23" s="84">
        <v>2376</v>
      </c>
      <c r="G23" s="84">
        <v>131</v>
      </c>
      <c r="H23" s="86">
        <v>4771</v>
      </c>
      <c r="I23" s="84">
        <v>496</v>
      </c>
      <c r="J23" s="84">
        <v>21</v>
      </c>
      <c r="K23" s="84" t="s">
        <v>29</v>
      </c>
      <c r="L23" s="84">
        <v>17490</v>
      </c>
      <c r="M23" s="85">
        <v>1132</v>
      </c>
    </row>
    <row r="24" spans="1:13" x14ac:dyDescent="0.15">
      <c r="A24" s="78" t="s">
        <v>35</v>
      </c>
      <c r="B24" s="84">
        <v>815</v>
      </c>
      <c r="C24" s="84">
        <v>482</v>
      </c>
      <c r="D24" s="84">
        <v>51</v>
      </c>
      <c r="E24" s="84">
        <v>66</v>
      </c>
      <c r="F24" s="84">
        <v>18</v>
      </c>
      <c r="G24" s="84">
        <v>4</v>
      </c>
      <c r="H24" s="84">
        <v>650</v>
      </c>
      <c r="I24" s="84">
        <v>371</v>
      </c>
      <c r="J24" s="84">
        <v>0</v>
      </c>
      <c r="K24" s="84" t="s">
        <v>29</v>
      </c>
      <c r="L24" s="84">
        <v>96</v>
      </c>
      <c r="M24" s="85">
        <v>41</v>
      </c>
    </row>
    <row r="25" spans="1:13" x14ac:dyDescent="0.15">
      <c r="A25" s="18" t="s">
        <v>36</v>
      </c>
      <c r="B25" s="84">
        <v>14062</v>
      </c>
      <c r="C25" s="84">
        <v>2708</v>
      </c>
      <c r="D25" s="84" t="s">
        <v>29</v>
      </c>
      <c r="E25" s="84" t="s">
        <v>29</v>
      </c>
      <c r="F25" s="84" t="s">
        <v>29</v>
      </c>
      <c r="G25" s="84" t="s">
        <v>29</v>
      </c>
      <c r="H25" s="84" t="s">
        <v>29</v>
      </c>
      <c r="I25" s="84" t="s">
        <v>29</v>
      </c>
      <c r="J25" s="84" t="s">
        <v>29</v>
      </c>
      <c r="K25" s="84" t="s">
        <v>29</v>
      </c>
      <c r="L25" s="84" t="s">
        <v>29</v>
      </c>
      <c r="M25" s="85" t="s">
        <v>29</v>
      </c>
    </row>
    <row r="26" spans="1:13" x14ac:dyDescent="0.15">
      <c r="A26" s="18" t="s">
        <v>37</v>
      </c>
      <c r="B26" s="84">
        <v>381</v>
      </c>
      <c r="C26" s="84">
        <v>241</v>
      </c>
      <c r="D26" s="84" t="s">
        <v>29</v>
      </c>
      <c r="E26" s="84" t="s">
        <v>29</v>
      </c>
      <c r="F26" s="84" t="s">
        <v>29</v>
      </c>
      <c r="G26" s="84" t="s">
        <v>29</v>
      </c>
      <c r="H26" s="84" t="s">
        <v>29</v>
      </c>
      <c r="I26" s="84" t="s">
        <v>29</v>
      </c>
      <c r="J26" s="84" t="s">
        <v>29</v>
      </c>
      <c r="K26" s="84" t="s">
        <v>29</v>
      </c>
      <c r="L26" s="84" t="s">
        <v>29</v>
      </c>
      <c r="M26" s="85" t="s">
        <v>29</v>
      </c>
    </row>
    <row r="27" spans="1:13" x14ac:dyDescent="0.15">
      <c r="A27" s="18" t="s">
        <v>38</v>
      </c>
      <c r="B27" s="84">
        <v>22</v>
      </c>
      <c r="C27" s="84">
        <v>21</v>
      </c>
      <c r="D27" s="84" t="s">
        <v>29</v>
      </c>
      <c r="E27" s="84" t="s">
        <v>29</v>
      </c>
      <c r="F27" s="84" t="s">
        <v>29</v>
      </c>
      <c r="G27" s="84" t="s">
        <v>29</v>
      </c>
      <c r="H27" s="84" t="s">
        <v>29</v>
      </c>
      <c r="I27" s="84" t="s">
        <v>29</v>
      </c>
      <c r="J27" s="84" t="s">
        <v>29</v>
      </c>
      <c r="K27" s="84" t="s">
        <v>29</v>
      </c>
      <c r="L27" s="84" t="s">
        <v>29</v>
      </c>
      <c r="M27" s="85" t="s">
        <v>29</v>
      </c>
    </row>
    <row r="28" spans="1:13" x14ac:dyDescent="0.15">
      <c r="A28" s="18" t="s">
        <v>221</v>
      </c>
      <c r="B28" s="84">
        <v>622</v>
      </c>
      <c r="C28" s="84">
        <v>80</v>
      </c>
      <c r="D28" s="84" t="s">
        <v>29</v>
      </c>
      <c r="E28" s="84" t="s">
        <v>29</v>
      </c>
      <c r="F28" s="84" t="s">
        <v>29</v>
      </c>
      <c r="G28" s="84" t="s">
        <v>29</v>
      </c>
      <c r="H28" s="84" t="s">
        <v>29</v>
      </c>
      <c r="I28" s="84" t="s">
        <v>29</v>
      </c>
      <c r="J28" s="84" t="s">
        <v>29</v>
      </c>
      <c r="K28" s="84" t="s">
        <v>29</v>
      </c>
      <c r="L28" s="84" t="s">
        <v>29</v>
      </c>
      <c r="M28" s="85" t="s">
        <v>29</v>
      </c>
    </row>
    <row r="29" spans="1:13" x14ac:dyDescent="0.15">
      <c r="A29" s="18" t="s">
        <v>40</v>
      </c>
      <c r="B29" s="84">
        <v>106983</v>
      </c>
      <c r="C29" s="84">
        <v>46726</v>
      </c>
      <c r="D29" s="84">
        <v>1963</v>
      </c>
      <c r="E29" s="84">
        <v>1386</v>
      </c>
      <c r="F29" s="84">
        <v>13132</v>
      </c>
      <c r="G29" s="84">
        <v>4650</v>
      </c>
      <c r="H29" s="84">
        <v>7591</v>
      </c>
      <c r="I29" s="84">
        <v>4540</v>
      </c>
      <c r="J29" s="84">
        <v>2</v>
      </c>
      <c r="K29" s="84" t="s">
        <v>29</v>
      </c>
      <c r="L29" s="84">
        <v>84295</v>
      </c>
      <c r="M29" s="85">
        <v>36150</v>
      </c>
    </row>
    <row r="30" spans="1:13" x14ac:dyDescent="0.15">
      <c r="A30" s="18" t="s">
        <v>41</v>
      </c>
      <c r="B30" s="84">
        <v>7302</v>
      </c>
      <c r="C30" s="84">
        <v>673</v>
      </c>
      <c r="D30" s="84">
        <v>185</v>
      </c>
      <c r="E30" s="84">
        <v>15</v>
      </c>
      <c r="F30" s="87">
        <v>1947</v>
      </c>
      <c r="G30" s="84">
        <v>164</v>
      </c>
      <c r="H30" s="87">
        <v>2215</v>
      </c>
      <c r="I30" s="84">
        <v>233</v>
      </c>
      <c r="J30" s="87">
        <v>18</v>
      </c>
      <c r="K30" s="84" t="s">
        <v>29</v>
      </c>
      <c r="L30" s="87">
        <v>1534</v>
      </c>
      <c r="M30" s="85">
        <v>149</v>
      </c>
    </row>
    <row r="31" spans="1:13" x14ac:dyDescent="0.15">
      <c r="A31" s="78" t="s">
        <v>42</v>
      </c>
      <c r="B31" s="84">
        <v>21975</v>
      </c>
      <c r="C31" s="84">
        <v>5418</v>
      </c>
      <c r="D31" s="84">
        <v>429</v>
      </c>
      <c r="E31" s="84">
        <v>126</v>
      </c>
      <c r="F31" s="87">
        <v>3957</v>
      </c>
      <c r="G31" s="84">
        <v>824</v>
      </c>
      <c r="H31" s="87">
        <v>4057</v>
      </c>
      <c r="I31" s="84">
        <v>1002</v>
      </c>
      <c r="J31" s="87">
        <v>43</v>
      </c>
      <c r="K31" s="84">
        <v>5</v>
      </c>
      <c r="L31" s="87">
        <v>10256</v>
      </c>
      <c r="M31" s="85">
        <v>2602</v>
      </c>
    </row>
    <row r="32" spans="1:13" x14ac:dyDescent="0.15">
      <c r="A32" s="18" t="s">
        <v>43</v>
      </c>
      <c r="B32" s="84">
        <v>15311</v>
      </c>
      <c r="C32" s="84">
        <v>5634</v>
      </c>
      <c r="D32" s="84">
        <v>273</v>
      </c>
      <c r="E32" s="84">
        <v>175</v>
      </c>
      <c r="F32" s="87">
        <v>1959</v>
      </c>
      <c r="G32" s="84">
        <v>820</v>
      </c>
      <c r="H32" s="87">
        <v>3404</v>
      </c>
      <c r="I32" s="84">
        <v>1863</v>
      </c>
      <c r="J32" s="87">
        <v>24</v>
      </c>
      <c r="K32" s="84">
        <v>16</v>
      </c>
      <c r="L32" s="87">
        <v>7439</v>
      </c>
      <c r="M32" s="85">
        <v>1386</v>
      </c>
    </row>
    <row r="33" spans="1:13" x14ac:dyDescent="0.15">
      <c r="A33" s="20" t="s">
        <v>44</v>
      </c>
      <c r="B33" s="88">
        <v>14677</v>
      </c>
      <c r="C33" s="88">
        <v>9835</v>
      </c>
      <c r="D33" s="88">
        <v>90</v>
      </c>
      <c r="E33" s="88">
        <v>160</v>
      </c>
      <c r="F33" s="89">
        <v>893</v>
      </c>
      <c r="G33" s="88">
        <v>1052</v>
      </c>
      <c r="H33" s="89">
        <v>1283</v>
      </c>
      <c r="I33" s="88">
        <v>1428</v>
      </c>
      <c r="J33" s="89">
        <v>32</v>
      </c>
      <c r="K33" s="88">
        <v>6</v>
      </c>
      <c r="L33" s="89">
        <v>7358</v>
      </c>
      <c r="M33" s="90">
        <v>4447</v>
      </c>
    </row>
    <row r="34" spans="1:13" x14ac:dyDescent="0.15">
      <c r="A34" s="3" t="s">
        <v>45</v>
      </c>
    </row>
    <row r="35" spans="1:13" x14ac:dyDescent="0.15">
      <c r="A35" s="75" t="s">
        <v>46</v>
      </c>
      <c r="B35" s="3" t="s">
        <v>47</v>
      </c>
    </row>
    <row r="36" spans="1:13" x14ac:dyDescent="0.15">
      <c r="A36" s="75" t="s">
        <v>46</v>
      </c>
      <c r="B36" s="3" t="s">
        <v>48</v>
      </c>
    </row>
    <row r="37" spans="1:13" x14ac:dyDescent="0.15">
      <c r="A37" s="75" t="s">
        <v>46</v>
      </c>
      <c r="B37" s="3" t="s">
        <v>49</v>
      </c>
    </row>
    <row r="38" spans="1:13" x14ac:dyDescent="0.15">
      <c r="A38" s="75" t="s">
        <v>46</v>
      </c>
      <c r="B38" s="3" t="s">
        <v>50</v>
      </c>
    </row>
    <row r="39" spans="1:13" x14ac:dyDescent="0.15">
      <c r="A39" s="75" t="s">
        <v>46</v>
      </c>
      <c r="B39" s="3" t="s">
        <v>51</v>
      </c>
    </row>
  </sheetData>
  <phoneticPr fontId="3"/>
  <pageMargins left="0.67" right="0.64" top="0.98425196850393704" bottom="0.98425196850393704" header="0.51181102362204722" footer="0.51181102362204722"/>
  <pageSetup paperSize="9" scale="70" orientation="landscape" r:id="rId1"/>
  <headerFooter alignWithMargins="0">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9"/>
  <sheetViews>
    <sheetView workbookViewId="0">
      <pane xSplit="1" ySplit="10" topLeftCell="B11" activePane="bottomRight" state="frozen"/>
      <selection pane="topRight"/>
      <selection pane="bottomLeft"/>
      <selection pane="bottomRight"/>
    </sheetView>
  </sheetViews>
  <sheetFormatPr defaultRowHeight="15" x14ac:dyDescent="0.15"/>
  <cols>
    <col min="1" max="1" width="30.75" style="3" customWidth="1"/>
    <col min="2" max="3" width="10.375" style="3" customWidth="1"/>
    <col min="4" max="5" width="14.5" style="3" customWidth="1"/>
    <col min="6" max="7" width="10.375" style="3" customWidth="1"/>
    <col min="8" max="9" width="11.125" style="3" customWidth="1"/>
    <col min="10" max="11" width="13.875" style="3" customWidth="1"/>
    <col min="12" max="15" width="10.375" style="3" customWidth="1"/>
    <col min="16" max="16384" width="9" style="3"/>
  </cols>
  <sheetData>
    <row r="1" spans="1:15" x14ac:dyDescent="0.15">
      <c r="A1" s="74" t="s">
        <v>0</v>
      </c>
      <c r="B1" s="12">
        <v>116630</v>
      </c>
    </row>
    <row r="2" spans="1:15" x14ac:dyDescent="0.15">
      <c r="A2" s="2" t="s">
        <v>1</v>
      </c>
      <c r="B2" s="2" t="s">
        <v>217</v>
      </c>
      <c r="C2" s="4"/>
    </row>
    <row r="3" spans="1:15" x14ac:dyDescent="0.15">
      <c r="A3" s="74" t="s">
        <v>2</v>
      </c>
      <c r="B3" s="74" t="s">
        <v>3</v>
      </c>
    </row>
    <row r="4" spans="1:15" x14ac:dyDescent="0.15">
      <c r="A4" s="74" t="s">
        <v>4</v>
      </c>
      <c r="B4" s="74" t="s">
        <v>5</v>
      </c>
    </row>
    <row r="5" spans="1:15" x14ac:dyDescent="0.15">
      <c r="A5" s="74" t="s">
        <v>6</v>
      </c>
      <c r="B5" s="74" t="s">
        <v>7</v>
      </c>
    </row>
    <row r="6" spans="1:15" x14ac:dyDescent="0.15">
      <c r="A6" s="74" t="s">
        <v>8</v>
      </c>
      <c r="B6" s="1" t="s">
        <v>9</v>
      </c>
    </row>
    <row r="8" spans="1:15" x14ac:dyDescent="0.15">
      <c r="C8" s="5"/>
      <c r="O8" s="75" t="s">
        <v>10</v>
      </c>
    </row>
    <row r="9" spans="1:15" ht="21.75" customHeight="1" x14ac:dyDescent="0.15">
      <c r="A9" s="137"/>
      <c r="B9" s="127" t="s">
        <v>11</v>
      </c>
      <c r="C9" s="126"/>
      <c r="D9" s="125" t="s">
        <v>12</v>
      </c>
      <c r="E9" s="126"/>
      <c r="F9" s="125" t="s">
        <v>13</v>
      </c>
      <c r="G9" s="126"/>
      <c r="H9" s="125" t="s">
        <v>14</v>
      </c>
      <c r="I9" s="126"/>
      <c r="J9" s="125" t="s">
        <v>15</v>
      </c>
      <c r="K9" s="126"/>
      <c r="L9" s="125" t="s">
        <v>16</v>
      </c>
      <c r="M9" s="126"/>
      <c r="N9" s="125" t="s">
        <v>17</v>
      </c>
      <c r="O9" s="127"/>
    </row>
    <row r="10" spans="1:15" ht="19.5" customHeight="1" x14ac:dyDescent="0.15">
      <c r="A10" s="138"/>
      <c r="B10" s="136" t="s">
        <v>18</v>
      </c>
      <c r="C10" s="76" t="s">
        <v>19</v>
      </c>
      <c r="D10" s="76" t="s">
        <v>18</v>
      </c>
      <c r="E10" s="76" t="s">
        <v>19</v>
      </c>
      <c r="F10" s="76" t="s">
        <v>18</v>
      </c>
      <c r="G10" s="76" t="s">
        <v>19</v>
      </c>
      <c r="H10" s="76" t="s">
        <v>18</v>
      </c>
      <c r="I10" s="76" t="s">
        <v>19</v>
      </c>
      <c r="J10" s="76" t="s">
        <v>18</v>
      </c>
      <c r="K10" s="76" t="s">
        <v>19</v>
      </c>
      <c r="L10" s="76" t="s">
        <v>18</v>
      </c>
      <c r="M10" s="76" t="s">
        <v>19</v>
      </c>
      <c r="N10" s="76" t="s">
        <v>18</v>
      </c>
      <c r="O10" s="128" t="s">
        <v>19</v>
      </c>
    </row>
    <row r="11" spans="1:15" ht="19.5" customHeight="1" x14ac:dyDescent="0.15">
      <c r="A11" s="5" t="s">
        <v>20</v>
      </c>
      <c r="B11" s="135"/>
      <c r="C11" s="135"/>
      <c r="D11" s="135"/>
      <c r="E11" s="135"/>
      <c r="F11" s="135"/>
      <c r="G11" s="135"/>
      <c r="H11" s="135"/>
      <c r="I11" s="135"/>
      <c r="J11" s="135"/>
      <c r="K11" s="135"/>
      <c r="L11" s="135"/>
      <c r="M11" s="135"/>
      <c r="N11" s="135"/>
      <c r="O11" s="135"/>
    </row>
    <row r="12" spans="1:15" x14ac:dyDescent="0.15">
      <c r="A12" s="134" t="s">
        <v>21</v>
      </c>
      <c r="B12" s="80">
        <v>247815</v>
      </c>
      <c r="C12" s="80">
        <v>125660</v>
      </c>
      <c r="D12" s="80">
        <v>3659</v>
      </c>
      <c r="E12" s="80">
        <v>2647</v>
      </c>
      <c r="F12" s="80">
        <v>30752</v>
      </c>
      <c r="G12" s="80">
        <v>13603</v>
      </c>
      <c r="H12" s="80">
        <v>56668</v>
      </c>
      <c r="I12" s="80">
        <v>42879</v>
      </c>
      <c r="J12" s="80">
        <v>1459</v>
      </c>
      <c r="K12" s="80">
        <v>1164</v>
      </c>
      <c r="L12" s="80">
        <v>320</v>
      </c>
      <c r="M12" s="80">
        <v>59</v>
      </c>
      <c r="N12" s="80">
        <v>98189</v>
      </c>
      <c r="O12" s="81">
        <v>43803</v>
      </c>
    </row>
    <row r="13" spans="1:15" x14ac:dyDescent="0.15">
      <c r="A13" s="77" t="s">
        <v>22</v>
      </c>
      <c r="B13" s="82">
        <v>6351</v>
      </c>
      <c r="C13" s="82">
        <v>12937</v>
      </c>
      <c r="D13" s="82">
        <v>22</v>
      </c>
      <c r="E13" s="82">
        <v>191</v>
      </c>
      <c r="F13" s="82">
        <v>827</v>
      </c>
      <c r="G13" s="82">
        <v>2475</v>
      </c>
      <c r="H13" s="82">
        <v>1099</v>
      </c>
      <c r="I13" s="82">
        <v>2619</v>
      </c>
      <c r="J13" s="82">
        <v>28</v>
      </c>
      <c r="K13" s="82">
        <v>183</v>
      </c>
      <c r="L13" s="82">
        <v>15</v>
      </c>
      <c r="M13" s="82">
        <v>14</v>
      </c>
      <c r="N13" s="82">
        <v>2410</v>
      </c>
      <c r="O13" s="83">
        <v>4904</v>
      </c>
    </row>
    <row r="14" spans="1:15" x14ac:dyDescent="0.15">
      <c r="A14" s="18" t="s">
        <v>23</v>
      </c>
      <c r="B14" s="84">
        <v>1437</v>
      </c>
      <c r="C14" s="84">
        <v>2486</v>
      </c>
      <c r="D14" s="84" t="s">
        <v>24</v>
      </c>
      <c r="E14" s="84" t="s">
        <v>24</v>
      </c>
      <c r="F14" s="84" t="s">
        <v>24</v>
      </c>
      <c r="G14" s="84" t="s">
        <v>24</v>
      </c>
      <c r="H14" s="84">
        <v>1437</v>
      </c>
      <c r="I14" s="84">
        <v>2486</v>
      </c>
      <c r="J14" s="84" t="s">
        <v>24</v>
      </c>
      <c r="K14" s="84" t="s">
        <v>24</v>
      </c>
      <c r="L14" s="84" t="s">
        <v>24</v>
      </c>
      <c r="M14" s="84" t="s">
        <v>24</v>
      </c>
      <c r="N14" s="84" t="s">
        <v>24</v>
      </c>
      <c r="O14" s="85" t="s">
        <v>24</v>
      </c>
    </row>
    <row r="15" spans="1:15" ht="27" x14ac:dyDescent="0.15">
      <c r="A15" s="133" t="s">
        <v>25</v>
      </c>
      <c r="B15" s="84">
        <v>43404</v>
      </c>
      <c r="C15" s="84">
        <v>38004</v>
      </c>
      <c r="D15" s="84">
        <v>204</v>
      </c>
      <c r="E15" s="84">
        <v>505</v>
      </c>
      <c r="F15" s="84">
        <v>2468</v>
      </c>
      <c r="G15" s="84">
        <v>2136</v>
      </c>
      <c r="H15" s="84">
        <v>29357</v>
      </c>
      <c r="I15" s="84">
        <v>26468</v>
      </c>
      <c r="J15" s="84">
        <v>125</v>
      </c>
      <c r="K15" s="84">
        <v>71</v>
      </c>
      <c r="L15" s="84">
        <v>142</v>
      </c>
      <c r="M15" s="84">
        <v>7</v>
      </c>
      <c r="N15" s="84">
        <v>3572</v>
      </c>
      <c r="O15" s="85">
        <v>2764</v>
      </c>
    </row>
    <row r="16" spans="1:15" x14ac:dyDescent="0.15">
      <c r="A16" s="78" t="s">
        <v>26</v>
      </c>
      <c r="B16" s="84">
        <v>2209</v>
      </c>
      <c r="C16" s="84">
        <v>2075</v>
      </c>
      <c r="D16" s="84">
        <v>39</v>
      </c>
      <c r="E16" s="84">
        <v>77</v>
      </c>
      <c r="F16" s="84">
        <v>96</v>
      </c>
      <c r="G16" s="84">
        <v>53</v>
      </c>
      <c r="H16" s="86">
        <v>1515</v>
      </c>
      <c r="I16" s="84">
        <v>1424</v>
      </c>
      <c r="J16" s="86">
        <v>53</v>
      </c>
      <c r="K16" s="84">
        <v>38</v>
      </c>
      <c r="L16" s="84">
        <v>11</v>
      </c>
      <c r="M16" s="84">
        <v>4</v>
      </c>
      <c r="N16" s="84">
        <v>365</v>
      </c>
      <c r="O16" s="85">
        <v>309</v>
      </c>
    </row>
    <row r="17" spans="1:15" x14ac:dyDescent="0.15">
      <c r="A17" s="18" t="s">
        <v>27</v>
      </c>
      <c r="B17" s="84">
        <v>3441</v>
      </c>
      <c r="C17" s="84">
        <v>2235</v>
      </c>
      <c r="D17" s="84">
        <v>5</v>
      </c>
      <c r="E17" s="84">
        <v>2</v>
      </c>
      <c r="F17" s="84">
        <v>81</v>
      </c>
      <c r="G17" s="84">
        <v>48</v>
      </c>
      <c r="H17" s="84">
        <v>439</v>
      </c>
      <c r="I17" s="84">
        <v>455</v>
      </c>
      <c r="J17" s="84">
        <v>39</v>
      </c>
      <c r="K17" s="84">
        <v>30</v>
      </c>
      <c r="L17" s="84">
        <v>6</v>
      </c>
      <c r="M17" s="84">
        <v>0</v>
      </c>
      <c r="N17" s="84">
        <v>630</v>
      </c>
      <c r="O17" s="85">
        <v>647</v>
      </c>
    </row>
    <row r="18" spans="1:15" x14ac:dyDescent="0.15">
      <c r="A18" s="78" t="s">
        <v>28</v>
      </c>
      <c r="B18" s="84">
        <v>903</v>
      </c>
      <c r="C18" s="84">
        <v>955</v>
      </c>
      <c r="D18" s="84">
        <v>2</v>
      </c>
      <c r="E18" s="84">
        <v>1</v>
      </c>
      <c r="F18" s="84">
        <v>16</v>
      </c>
      <c r="G18" s="84">
        <v>16</v>
      </c>
      <c r="H18" s="84">
        <v>165</v>
      </c>
      <c r="I18" s="84">
        <v>249</v>
      </c>
      <c r="J18" s="84">
        <v>12</v>
      </c>
      <c r="K18" s="84">
        <v>14</v>
      </c>
      <c r="L18" s="84" t="s">
        <v>29</v>
      </c>
      <c r="M18" s="84" t="s">
        <v>29</v>
      </c>
      <c r="N18" s="84">
        <v>168</v>
      </c>
      <c r="O18" s="85">
        <v>270</v>
      </c>
    </row>
    <row r="19" spans="1:15" x14ac:dyDescent="0.15">
      <c r="A19" s="78" t="s">
        <v>30</v>
      </c>
      <c r="B19" s="84">
        <v>845</v>
      </c>
      <c r="C19" s="84">
        <v>448</v>
      </c>
      <c r="D19" s="84">
        <v>0</v>
      </c>
      <c r="E19" s="84">
        <v>1</v>
      </c>
      <c r="F19" s="84">
        <v>10</v>
      </c>
      <c r="G19" s="84">
        <v>6</v>
      </c>
      <c r="H19" s="84">
        <v>169</v>
      </c>
      <c r="I19" s="84">
        <v>130</v>
      </c>
      <c r="J19" s="84">
        <v>12</v>
      </c>
      <c r="K19" s="84">
        <v>6</v>
      </c>
      <c r="L19" s="84" t="s">
        <v>29</v>
      </c>
      <c r="M19" s="84" t="s">
        <v>29</v>
      </c>
      <c r="N19" s="84">
        <v>131</v>
      </c>
      <c r="O19" s="85">
        <v>86</v>
      </c>
    </row>
    <row r="20" spans="1:15" x14ac:dyDescent="0.15">
      <c r="A20" s="78" t="s">
        <v>31</v>
      </c>
      <c r="B20" s="84">
        <v>1693</v>
      </c>
      <c r="C20" s="84">
        <v>833</v>
      </c>
      <c r="D20" s="84">
        <v>3</v>
      </c>
      <c r="E20" s="84">
        <v>0</v>
      </c>
      <c r="F20" s="84">
        <v>55</v>
      </c>
      <c r="G20" s="84">
        <v>26</v>
      </c>
      <c r="H20" s="84">
        <v>105</v>
      </c>
      <c r="I20" s="84">
        <v>76</v>
      </c>
      <c r="J20" s="84">
        <v>15</v>
      </c>
      <c r="K20" s="84">
        <v>10</v>
      </c>
      <c r="L20" s="84">
        <v>6</v>
      </c>
      <c r="M20" s="84">
        <v>0</v>
      </c>
      <c r="N20" s="84">
        <v>332</v>
      </c>
      <c r="O20" s="85">
        <v>291</v>
      </c>
    </row>
    <row r="21" spans="1:15" x14ac:dyDescent="0.15">
      <c r="A21" s="78" t="s">
        <v>32</v>
      </c>
      <c r="B21" s="84">
        <v>35</v>
      </c>
      <c r="C21" s="84">
        <v>16</v>
      </c>
      <c r="D21" s="84" t="s">
        <v>24</v>
      </c>
      <c r="E21" s="84" t="s">
        <v>24</v>
      </c>
      <c r="F21" s="84" t="s">
        <v>24</v>
      </c>
      <c r="G21" s="84" t="s">
        <v>24</v>
      </c>
      <c r="H21" s="84">
        <v>35</v>
      </c>
      <c r="I21" s="84">
        <v>16</v>
      </c>
      <c r="J21" s="84" t="s">
        <v>24</v>
      </c>
      <c r="K21" s="84" t="s">
        <v>24</v>
      </c>
      <c r="L21" s="84" t="s">
        <v>24</v>
      </c>
      <c r="M21" s="84" t="s">
        <v>24</v>
      </c>
      <c r="N21" s="84" t="s">
        <v>24</v>
      </c>
      <c r="O21" s="85" t="s">
        <v>24</v>
      </c>
    </row>
    <row r="22" spans="1:15" x14ac:dyDescent="0.15">
      <c r="A22" s="78" t="s">
        <v>33</v>
      </c>
      <c r="B22" s="84">
        <v>466</v>
      </c>
      <c r="C22" s="84">
        <v>1281</v>
      </c>
      <c r="D22" s="84">
        <v>4</v>
      </c>
      <c r="E22" s="84">
        <v>23</v>
      </c>
      <c r="F22" s="84">
        <v>15</v>
      </c>
      <c r="G22" s="84">
        <v>125</v>
      </c>
      <c r="H22" s="84">
        <v>41</v>
      </c>
      <c r="I22" s="84">
        <v>274</v>
      </c>
      <c r="J22" s="84">
        <v>2</v>
      </c>
      <c r="K22" s="84">
        <v>5</v>
      </c>
      <c r="L22" s="84">
        <v>2</v>
      </c>
      <c r="M22" s="84">
        <v>2</v>
      </c>
      <c r="N22" s="84">
        <v>14</v>
      </c>
      <c r="O22" s="85">
        <v>53</v>
      </c>
    </row>
    <row r="23" spans="1:15" x14ac:dyDescent="0.15">
      <c r="A23" s="78" t="s">
        <v>34</v>
      </c>
      <c r="B23" s="84">
        <v>28002</v>
      </c>
      <c r="C23" s="84">
        <v>2580</v>
      </c>
      <c r="D23" s="84">
        <v>377</v>
      </c>
      <c r="E23" s="84">
        <v>23</v>
      </c>
      <c r="F23" s="84">
        <v>2643</v>
      </c>
      <c r="G23" s="84">
        <v>148</v>
      </c>
      <c r="H23" s="86">
        <v>4300</v>
      </c>
      <c r="I23" s="84">
        <v>412</v>
      </c>
      <c r="J23" s="86">
        <v>75</v>
      </c>
      <c r="K23" s="84">
        <v>2</v>
      </c>
      <c r="L23" s="84">
        <v>21</v>
      </c>
      <c r="M23" s="84" t="s">
        <v>29</v>
      </c>
      <c r="N23" s="84">
        <v>12331</v>
      </c>
      <c r="O23" s="85">
        <v>786</v>
      </c>
    </row>
    <row r="24" spans="1:15" x14ac:dyDescent="0.15">
      <c r="A24" s="78" t="s">
        <v>35</v>
      </c>
      <c r="B24" s="84">
        <v>719</v>
      </c>
      <c r="C24" s="84">
        <v>417</v>
      </c>
      <c r="D24" s="84">
        <v>46</v>
      </c>
      <c r="E24" s="84">
        <v>54</v>
      </c>
      <c r="F24" s="84">
        <v>8</v>
      </c>
      <c r="G24" s="84">
        <v>8</v>
      </c>
      <c r="H24" s="84">
        <v>593</v>
      </c>
      <c r="I24" s="84">
        <v>328</v>
      </c>
      <c r="J24" s="84">
        <v>2</v>
      </c>
      <c r="K24" s="84">
        <v>3</v>
      </c>
      <c r="L24" s="84" t="s">
        <v>29</v>
      </c>
      <c r="M24" s="84" t="s">
        <v>29</v>
      </c>
      <c r="N24" s="84">
        <v>71</v>
      </c>
      <c r="O24" s="85">
        <v>25</v>
      </c>
    </row>
    <row r="25" spans="1:15" x14ac:dyDescent="0.15">
      <c r="A25" s="18" t="s">
        <v>36</v>
      </c>
      <c r="B25" s="84">
        <v>13759</v>
      </c>
      <c r="C25" s="84">
        <v>2438</v>
      </c>
      <c r="D25" s="84" t="s">
        <v>24</v>
      </c>
      <c r="E25" s="84" t="s">
        <v>24</v>
      </c>
      <c r="F25" s="84" t="s">
        <v>24</v>
      </c>
      <c r="G25" s="84" t="s">
        <v>24</v>
      </c>
      <c r="H25" s="84" t="s">
        <v>24</v>
      </c>
      <c r="I25" s="84" t="s">
        <v>24</v>
      </c>
      <c r="J25" s="84" t="s">
        <v>24</v>
      </c>
      <c r="K25" s="84" t="s">
        <v>24</v>
      </c>
      <c r="L25" s="84" t="s">
        <v>24</v>
      </c>
      <c r="M25" s="84" t="s">
        <v>24</v>
      </c>
      <c r="N25" s="84" t="s">
        <v>24</v>
      </c>
      <c r="O25" s="85" t="s">
        <v>24</v>
      </c>
    </row>
    <row r="26" spans="1:15" x14ac:dyDescent="0.15">
      <c r="A26" s="18" t="s">
        <v>37</v>
      </c>
      <c r="B26" s="84">
        <v>380</v>
      </c>
      <c r="C26" s="84">
        <v>186</v>
      </c>
      <c r="D26" s="84" t="s">
        <v>24</v>
      </c>
      <c r="E26" s="84" t="s">
        <v>24</v>
      </c>
      <c r="F26" s="84" t="s">
        <v>24</v>
      </c>
      <c r="G26" s="84" t="s">
        <v>24</v>
      </c>
      <c r="H26" s="84" t="s">
        <v>24</v>
      </c>
      <c r="I26" s="84" t="s">
        <v>24</v>
      </c>
      <c r="J26" s="84" t="s">
        <v>24</v>
      </c>
      <c r="K26" s="84" t="s">
        <v>24</v>
      </c>
      <c r="L26" s="84" t="s">
        <v>24</v>
      </c>
      <c r="M26" s="84" t="s">
        <v>24</v>
      </c>
      <c r="N26" s="84" t="s">
        <v>24</v>
      </c>
      <c r="O26" s="85" t="s">
        <v>24</v>
      </c>
    </row>
    <row r="27" spans="1:15" x14ac:dyDescent="0.15">
      <c r="A27" s="18" t="s">
        <v>38</v>
      </c>
      <c r="B27" s="84">
        <v>8655</v>
      </c>
      <c r="C27" s="84">
        <v>1387</v>
      </c>
      <c r="D27" s="84" t="s">
        <v>24</v>
      </c>
      <c r="E27" s="84" t="s">
        <v>24</v>
      </c>
      <c r="F27" s="84" t="s">
        <v>24</v>
      </c>
      <c r="G27" s="84" t="s">
        <v>24</v>
      </c>
      <c r="H27" s="84" t="s">
        <v>24</v>
      </c>
      <c r="I27" s="84" t="s">
        <v>24</v>
      </c>
      <c r="J27" s="84" t="s">
        <v>24</v>
      </c>
      <c r="K27" s="84" t="s">
        <v>24</v>
      </c>
      <c r="L27" s="84" t="s">
        <v>24</v>
      </c>
      <c r="M27" s="84" t="s">
        <v>24</v>
      </c>
      <c r="N27" s="84" t="s">
        <v>24</v>
      </c>
      <c r="O27" s="85" t="s">
        <v>24</v>
      </c>
    </row>
    <row r="28" spans="1:15" x14ac:dyDescent="0.15">
      <c r="A28" s="18" t="s">
        <v>39</v>
      </c>
      <c r="B28" s="84">
        <v>581</v>
      </c>
      <c r="C28" s="84">
        <v>113</v>
      </c>
      <c r="D28" s="84" t="s">
        <v>24</v>
      </c>
      <c r="E28" s="84" t="s">
        <v>24</v>
      </c>
      <c r="F28" s="84" t="s">
        <v>24</v>
      </c>
      <c r="G28" s="84" t="s">
        <v>24</v>
      </c>
      <c r="H28" s="84" t="s">
        <v>24</v>
      </c>
      <c r="I28" s="84" t="s">
        <v>24</v>
      </c>
      <c r="J28" s="84" t="s">
        <v>24</v>
      </c>
      <c r="K28" s="84" t="s">
        <v>24</v>
      </c>
      <c r="L28" s="84" t="s">
        <v>24</v>
      </c>
      <c r="M28" s="84" t="s">
        <v>24</v>
      </c>
      <c r="N28" s="84" t="s">
        <v>24</v>
      </c>
      <c r="O28" s="85" t="s">
        <v>24</v>
      </c>
    </row>
    <row r="29" spans="1:15" x14ac:dyDescent="0.15">
      <c r="A29" s="18" t="s">
        <v>40</v>
      </c>
      <c r="B29" s="84">
        <v>81971</v>
      </c>
      <c r="C29" s="84">
        <v>36272</v>
      </c>
      <c r="D29" s="84">
        <v>1972</v>
      </c>
      <c r="E29" s="84">
        <v>1308</v>
      </c>
      <c r="F29" s="84">
        <v>13163</v>
      </c>
      <c r="G29" s="84">
        <v>4186</v>
      </c>
      <c r="H29" s="84">
        <v>7540</v>
      </c>
      <c r="I29" s="84">
        <v>4141</v>
      </c>
      <c r="J29" s="84">
        <v>50</v>
      </c>
      <c r="K29" s="84">
        <v>34</v>
      </c>
      <c r="L29" s="84" t="s">
        <v>29</v>
      </c>
      <c r="M29" s="84" t="s">
        <v>29</v>
      </c>
      <c r="N29" s="84">
        <v>59246</v>
      </c>
      <c r="O29" s="85">
        <v>26604</v>
      </c>
    </row>
    <row r="30" spans="1:15" x14ac:dyDescent="0.15">
      <c r="A30" s="18" t="s">
        <v>41</v>
      </c>
      <c r="B30" s="84">
        <v>6735</v>
      </c>
      <c r="C30" s="84">
        <v>638</v>
      </c>
      <c r="D30" s="84">
        <v>187</v>
      </c>
      <c r="E30" s="84">
        <v>12</v>
      </c>
      <c r="F30" s="87">
        <v>1947</v>
      </c>
      <c r="G30" s="84">
        <v>147</v>
      </c>
      <c r="H30" s="87">
        <v>2050</v>
      </c>
      <c r="I30" s="84">
        <v>185</v>
      </c>
      <c r="J30" s="87">
        <v>4</v>
      </c>
      <c r="K30" s="84" t="s">
        <v>29</v>
      </c>
      <c r="L30" s="87">
        <v>16</v>
      </c>
      <c r="M30" s="84" t="s">
        <v>29</v>
      </c>
      <c r="N30" s="87">
        <v>1251</v>
      </c>
      <c r="O30" s="85">
        <v>168</v>
      </c>
    </row>
    <row r="31" spans="1:15" x14ac:dyDescent="0.15">
      <c r="A31" s="78" t="s">
        <v>42</v>
      </c>
      <c r="B31" s="84">
        <v>18865</v>
      </c>
      <c r="C31" s="84">
        <v>4847</v>
      </c>
      <c r="D31" s="84">
        <v>446</v>
      </c>
      <c r="E31" s="84">
        <v>114</v>
      </c>
      <c r="F31" s="87">
        <v>4159</v>
      </c>
      <c r="G31" s="84">
        <v>814</v>
      </c>
      <c r="H31" s="87">
        <v>3947</v>
      </c>
      <c r="I31" s="84">
        <v>896</v>
      </c>
      <c r="J31" s="87">
        <v>6</v>
      </c>
      <c r="K31" s="84">
        <v>11</v>
      </c>
      <c r="L31" s="87">
        <v>49</v>
      </c>
      <c r="M31" s="84">
        <v>7</v>
      </c>
      <c r="N31" s="87">
        <v>7050</v>
      </c>
      <c r="O31" s="85">
        <v>2150</v>
      </c>
    </row>
    <row r="32" spans="1:15" x14ac:dyDescent="0.15">
      <c r="A32" s="18" t="s">
        <v>43</v>
      </c>
      <c r="B32" s="84">
        <v>14534</v>
      </c>
      <c r="C32" s="84">
        <v>7109</v>
      </c>
      <c r="D32" s="84">
        <v>262</v>
      </c>
      <c r="E32" s="84">
        <v>177</v>
      </c>
      <c r="F32" s="87">
        <v>3121</v>
      </c>
      <c r="G32" s="84">
        <v>1611</v>
      </c>
      <c r="H32" s="87">
        <v>3133</v>
      </c>
      <c r="I32" s="84">
        <v>1857</v>
      </c>
      <c r="J32" s="87">
        <v>332</v>
      </c>
      <c r="K32" s="84">
        <v>257</v>
      </c>
      <c r="L32" s="87">
        <v>25</v>
      </c>
      <c r="M32" s="84">
        <v>14</v>
      </c>
      <c r="N32" s="87">
        <v>5539</v>
      </c>
      <c r="O32" s="85">
        <v>1646</v>
      </c>
    </row>
    <row r="33" spans="1:15" x14ac:dyDescent="0.15">
      <c r="A33" s="20" t="s">
        <v>44</v>
      </c>
      <c r="B33" s="88">
        <v>15642</v>
      </c>
      <c r="C33" s="88">
        <v>10370</v>
      </c>
      <c r="D33" s="88">
        <v>97</v>
      </c>
      <c r="E33" s="88">
        <v>160</v>
      </c>
      <c r="F33" s="89">
        <v>2225</v>
      </c>
      <c r="G33" s="88">
        <v>1851</v>
      </c>
      <c r="H33" s="89">
        <v>1183</v>
      </c>
      <c r="I33" s="88">
        <v>1319</v>
      </c>
      <c r="J33" s="89">
        <v>744</v>
      </c>
      <c r="K33" s="88">
        <v>531</v>
      </c>
      <c r="L33" s="89">
        <v>33</v>
      </c>
      <c r="M33" s="88">
        <v>11</v>
      </c>
      <c r="N33" s="89">
        <v>5710</v>
      </c>
      <c r="O33" s="90">
        <v>3748</v>
      </c>
    </row>
    <row r="34" spans="1:15" x14ac:dyDescent="0.15">
      <c r="A34" s="3" t="s">
        <v>45</v>
      </c>
    </row>
    <row r="35" spans="1:15" x14ac:dyDescent="0.15">
      <c r="A35" s="75" t="s">
        <v>46</v>
      </c>
      <c r="B35" s="3" t="s">
        <v>47</v>
      </c>
    </row>
    <row r="36" spans="1:15" x14ac:dyDescent="0.15">
      <c r="A36" s="75" t="s">
        <v>46</v>
      </c>
      <c r="B36" s="3" t="s">
        <v>48</v>
      </c>
    </row>
    <row r="37" spans="1:15" x14ac:dyDescent="0.15">
      <c r="A37" s="75" t="s">
        <v>46</v>
      </c>
      <c r="B37" s="3" t="s">
        <v>49</v>
      </c>
    </row>
    <row r="38" spans="1:15" x14ac:dyDescent="0.15">
      <c r="A38" s="75" t="s">
        <v>46</v>
      </c>
      <c r="B38" s="3" t="s">
        <v>50</v>
      </c>
    </row>
    <row r="39" spans="1:15" x14ac:dyDescent="0.15">
      <c r="A39" s="75" t="s">
        <v>46</v>
      </c>
      <c r="B39" s="3" t="s">
        <v>51</v>
      </c>
    </row>
  </sheetData>
  <phoneticPr fontId="3"/>
  <pageMargins left="0.67" right="0.64" top="0.98425196850393704" bottom="0.98425196850393704" header="0.51181102362204722" footer="0.51181102362204722"/>
  <pageSetup paperSize="9" scale="7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9"/>
  <sheetViews>
    <sheetView workbookViewId="0">
      <pane xSplit="1" ySplit="10" topLeftCell="B11" activePane="bottomRight" state="frozen"/>
      <selection pane="topRight"/>
      <selection pane="bottomLeft"/>
      <selection pane="bottomRight"/>
    </sheetView>
  </sheetViews>
  <sheetFormatPr defaultRowHeight="15" x14ac:dyDescent="0.15"/>
  <cols>
    <col min="1" max="1" width="30.75" style="3" customWidth="1"/>
    <col min="2" max="3" width="10.375" style="3" customWidth="1"/>
    <col min="4" max="5" width="14.5" style="3" customWidth="1"/>
    <col min="6" max="7" width="10.375" style="3" customWidth="1"/>
    <col min="8" max="9" width="11.125" style="3" customWidth="1"/>
    <col min="10" max="11" width="13.875" style="3" customWidth="1"/>
    <col min="12" max="15" width="10.375" style="3" customWidth="1"/>
    <col min="16" max="16384" width="9" style="3"/>
  </cols>
  <sheetData>
    <row r="1" spans="1:15" x14ac:dyDescent="0.15">
      <c r="A1" s="74" t="s">
        <v>0</v>
      </c>
      <c r="B1" s="12">
        <v>116630</v>
      </c>
    </row>
    <row r="2" spans="1:15" x14ac:dyDescent="0.15">
      <c r="A2" s="2" t="s">
        <v>1</v>
      </c>
      <c r="B2" s="2" t="s">
        <v>217</v>
      </c>
      <c r="C2" s="4"/>
    </row>
    <row r="3" spans="1:15" x14ac:dyDescent="0.15">
      <c r="A3" s="74" t="s">
        <v>2</v>
      </c>
      <c r="B3" s="74" t="s">
        <v>3</v>
      </c>
    </row>
    <row r="4" spans="1:15" x14ac:dyDescent="0.15">
      <c r="A4" s="74" t="s">
        <v>4</v>
      </c>
      <c r="B4" s="74" t="s">
        <v>5</v>
      </c>
    </row>
    <row r="5" spans="1:15" x14ac:dyDescent="0.15">
      <c r="A5" s="74" t="s">
        <v>6</v>
      </c>
      <c r="B5" s="74" t="s">
        <v>7</v>
      </c>
    </row>
    <row r="6" spans="1:15" x14ac:dyDescent="0.15">
      <c r="A6" s="74" t="s">
        <v>8</v>
      </c>
      <c r="B6" s="1" t="s">
        <v>52</v>
      </c>
    </row>
    <row r="8" spans="1:15" x14ac:dyDescent="0.15">
      <c r="C8" s="5"/>
      <c r="O8" s="75" t="s">
        <v>10</v>
      </c>
    </row>
    <row r="9" spans="1:15" ht="21.75" customHeight="1" x14ac:dyDescent="0.15">
      <c r="A9" s="137"/>
      <c r="B9" s="127" t="s">
        <v>11</v>
      </c>
      <c r="C9" s="126"/>
      <c r="D9" s="125" t="s">
        <v>12</v>
      </c>
      <c r="E9" s="126"/>
      <c r="F9" s="125" t="s">
        <v>13</v>
      </c>
      <c r="G9" s="126"/>
      <c r="H9" s="125" t="s">
        <v>14</v>
      </c>
      <c r="I9" s="126"/>
      <c r="J9" s="125" t="s">
        <v>15</v>
      </c>
      <c r="K9" s="126"/>
      <c r="L9" s="125" t="s">
        <v>16</v>
      </c>
      <c r="M9" s="126"/>
      <c r="N9" s="125" t="s">
        <v>17</v>
      </c>
      <c r="O9" s="127"/>
    </row>
    <row r="10" spans="1:15" ht="19.5" customHeight="1" x14ac:dyDescent="0.15">
      <c r="A10" s="138"/>
      <c r="B10" s="136" t="s">
        <v>18</v>
      </c>
      <c r="C10" s="76" t="s">
        <v>19</v>
      </c>
      <c r="D10" s="76" t="s">
        <v>18</v>
      </c>
      <c r="E10" s="76" t="s">
        <v>19</v>
      </c>
      <c r="F10" s="76" t="s">
        <v>18</v>
      </c>
      <c r="G10" s="76" t="s">
        <v>19</v>
      </c>
      <c r="H10" s="76" t="s">
        <v>18</v>
      </c>
      <c r="I10" s="76" t="s">
        <v>19</v>
      </c>
      <c r="J10" s="76" t="s">
        <v>18</v>
      </c>
      <c r="K10" s="76" t="s">
        <v>19</v>
      </c>
      <c r="L10" s="76" t="s">
        <v>18</v>
      </c>
      <c r="M10" s="76" t="s">
        <v>19</v>
      </c>
      <c r="N10" s="76" t="s">
        <v>18</v>
      </c>
      <c r="O10" s="128" t="s">
        <v>19</v>
      </c>
    </row>
    <row r="11" spans="1:15" ht="19.5" customHeight="1" x14ac:dyDescent="0.15">
      <c r="A11" s="5" t="s">
        <v>53</v>
      </c>
      <c r="B11" s="135"/>
      <c r="C11" s="135"/>
      <c r="D11" s="135"/>
      <c r="E11" s="135"/>
      <c r="F11" s="135"/>
      <c r="G11" s="135"/>
      <c r="H11" s="135"/>
      <c r="I11" s="135"/>
      <c r="J11" s="135"/>
      <c r="K11" s="135"/>
      <c r="L11" s="135"/>
      <c r="M11" s="135"/>
      <c r="N11" s="135"/>
      <c r="O11" s="135"/>
    </row>
    <row r="12" spans="1:15" x14ac:dyDescent="0.15">
      <c r="A12" s="134" t="s">
        <v>21</v>
      </c>
      <c r="B12" s="80">
        <v>670278</v>
      </c>
      <c r="C12" s="80">
        <v>133871</v>
      </c>
      <c r="D12" s="80">
        <v>3581</v>
      </c>
      <c r="E12" s="80">
        <v>2480</v>
      </c>
      <c r="F12" s="80">
        <v>29526</v>
      </c>
      <c r="G12" s="80">
        <v>12726</v>
      </c>
      <c r="H12" s="80">
        <v>55237</v>
      </c>
      <c r="I12" s="80">
        <v>41189</v>
      </c>
      <c r="J12" s="80">
        <v>1422</v>
      </c>
      <c r="K12" s="80">
        <v>1142</v>
      </c>
      <c r="L12" s="80">
        <v>297</v>
      </c>
      <c r="M12" s="80">
        <v>72</v>
      </c>
      <c r="N12" s="80">
        <v>80755</v>
      </c>
      <c r="O12" s="81">
        <v>33213</v>
      </c>
    </row>
    <row r="13" spans="1:15" x14ac:dyDescent="0.15">
      <c r="A13" s="77" t="s">
        <v>22</v>
      </c>
      <c r="B13" s="82">
        <v>23023</v>
      </c>
      <c r="C13" s="82">
        <v>16844</v>
      </c>
      <c r="D13" s="82">
        <v>20</v>
      </c>
      <c r="E13" s="82">
        <v>195</v>
      </c>
      <c r="F13" s="82">
        <v>772</v>
      </c>
      <c r="G13" s="82">
        <v>2462</v>
      </c>
      <c r="H13" s="82">
        <v>1162</v>
      </c>
      <c r="I13" s="82">
        <v>2801</v>
      </c>
      <c r="J13" s="82">
        <v>27</v>
      </c>
      <c r="K13" s="82">
        <v>166</v>
      </c>
      <c r="L13" s="82">
        <v>16</v>
      </c>
      <c r="M13" s="82">
        <v>12</v>
      </c>
      <c r="N13" s="82">
        <v>1945</v>
      </c>
      <c r="O13" s="83">
        <v>3665</v>
      </c>
    </row>
    <row r="14" spans="1:15" x14ac:dyDescent="0.15">
      <c r="A14" s="18" t="s">
        <v>23</v>
      </c>
      <c r="B14" s="84">
        <v>1341</v>
      </c>
      <c r="C14" s="84">
        <v>2435</v>
      </c>
      <c r="D14" s="84" t="s">
        <v>29</v>
      </c>
      <c r="E14" s="84" t="s">
        <v>29</v>
      </c>
      <c r="F14" s="84" t="s">
        <v>29</v>
      </c>
      <c r="G14" s="84" t="s">
        <v>29</v>
      </c>
      <c r="H14" s="84">
        <v>1341</v>
      </c>
      <c r="I14" s="84">
        <v>2435</v>
      </c>
      <c r="J14" s="84" t="s">
        <v>29</v>
      </c>
      <c r="K14" s="84" t="s">
        <v>29</v>
      </c>
      <c r="L14" s="84" t="s">
        <v>29</v>
      </c>
      <c r="M14" s="84" t="s">
        <v>29</v>
      </c>
      <c r="N14" s="84" t="s">
        <v>29</v>
      </c>
      <c r="O14" s="85" t="s">
        <v>29</v>
      </c>
    </row>
    <row r="15" spans="1:15" ht="27" x14ac:dyDescent="0.15">
      <c r="A15" s="133" t="s">
        <v>25</v>
      </c>
      <c r="B15" s="84">
        <v>41585</v>
      </c>
      <c r="C15" s="84">
        <v>35989</v>
      </c>
      <c r="D15" s="84">
        <v>250</v>
      </c>
      <c r="E15" s="84">
        <v>572</v>
      </c>
      <c r="F15" s="84">
        <v>2341</v>
      </c>
      <c r="G15" s="84">
        <v>2080</v>
      </c>
      <c r="H15" s="84">
        <v>28655</v>
      </c>
      <c r="I15" s="84">
        <v>25021</v>
      </c>
      <c r="J15" s="84">
        <v>120</v>
      </c>
      <c r="K15" s="84">
        <v>92</v>
      </c>
      <c r="L15" s="84">
        <v>125</v>
      </c>
      <c r="M15" s="84">
        <v>14</v>
      </c>
      <c r="N15" s="84">
        <v>2848</v>
      </c>
      <c r="O15" s="85">
        <v>2292</v>
      </c>
    </row>
    <row r="16" spans="1:15" x14ac:dyDescent="0.15">
      <c r="A16" s="78" t="s">
        <v>26</v>
      </c>
      <c r="B16" s="84">
        <v>2159</v>
      </c>
      <c r="C16" s="84">
        <v>2237</v>
      </c>
      <c r="D16" s="84">
        <v>36</v>
      </c>
      <c r="E16" s="84">
        <v>72</v>
      </c>
      <c r="F16" s="84">
        <v>72</v>
      </c>
      <c r="G16" s="84">
        <v>46</v>
      </c>
      <c r="H16" s="86">
        <v>1731</v>
      </c>
      <c r="I16" s="84">
        <v>1721</v>
      </c>
      <c r="J16" s="86">
        <v>45</v>
      </c>
      <c r="K16" s="84">
        <v>37</v>
      </c>
      <c r="L16" s="84">
        <v>8</v>
      </c>
      <c r="M16" s="84">
        <v>6</v>
      </c>
      <c r="N16" s="84">
        <v>227</v>
      </c>
      <c r="O16" s="85">
        <v>258</v>
      </c>
    </row>
    <row r="17" spans="1:15" x14ac:dyDescent="0.15">
      <c r="A17" s="18" t="s">
        <v>27</v>
      </c>
      <c r="B17" s="84">
        <v>33211</v>
      </c>
      <c r="C17" s="84">
        <v>11868</v>
      </c>
      <c r="D17" s="84">
        <v>88</v>
      </c>
      <c r="E17" s="84">
        <v>122</v>
      </c>
      <c r="F17" s="84">
        <v>1926</v>
      </c>
      <c r="G17" s="84">
        <v>1858</v>
      </c>
      <c r="H17" s="84">
        <v>1230</v>
      </c>
      <c r="I17" s="84">
        <v>1379</v>
      </c>
      <c r="J17" s="84">
        <v>690</v>
      </c>
      <c r="K17" s="84">
        <v>515</v>
      </c>
      <c r="L17" s="84">
        <v>29</v>
      </c>
      <c r="M17" s="84">
        <v>11</v>
      </c>
      <c r="N17" s="84">
        <v>4753</v>
      </c>
      <c r="O17" s="85">
        <v>2979</v>
      </c>
    </row>
    <row r="18" spans="1:15" x14ac:dyDescent="0.15">
      <c r="A18" s="78" t="s">
        <v>28</v>
      </c>
      <c r="B18" s="84">
        <v>808</v>
      </c>
      <c r="C18" s="84">
        <v>763</v>
      </c>
      <c r="D18" s="84">
        <v>1</v>
      </c>
      <c r="E18" s="84">
        <v>2</v>
      </c>
      <c r="F18" s="84">
        <v>18</v>
      </c>
      <c r="G18" s="84">
        <v>16</v>
      </c>
      <c r="H18" s="84">
        <v>157</v>
      </c>
      <c r="I18" s="84">
        <v>218</v>
      </c>
      <c r="J18" s="84">
        <v>12</v>
      </c>
      <c r="K18" s="84">
        <v>18</v>
      </c>
      <c r="L18" s="84" t="s">
        <v>29</v>
      </c>
      <c r="M18" s="84" t="s">
        <v>29</v>
      </c>
      <c r="N18" s="84">
        <v>129</v>
      </c>
      <c r="O18" s="85">
        <v>141</v>
      </c>
    </row>
    <row r="19" spans="1:15" x14ac:dyDescent="0.15">
      <c r="A19" s="78" t="s">
        <v>30</v>
      </c>
      <c r="B19" s="84">
        <v>725</v>
      </c>
      <c r="C19" s="84">
        <v>348</v>
      </c>
      <c r="D19" s="84">
        <v>1</v>
      </c>
      <c r="E19" s="84">
        <v>0</v>
      </c>
      <c r="F19" s="84">
        <v>13</v>
      </c>
      <c r="G19" s="84">
        <v>6</v>
      </c>
      <c r="H19" s="84">
        <v>151</v>
      </c>
      <c r="I19" s="84">
        <v>109</v>
      </c>
      <c r="J19" s="84">
        <v>16</v>
      </c>
      <c r="K19" s="84">
        <v>6</v>
      </c>
      <c r="L19" s="84" t="s">
        <v>29</v>
      </c>
      <c r="M19" s="84" t="s">
        <v>29</v>
      </c>
      <c r="N19" s="84">
        <v>97</v>
      </c>
      <c r="O19" s="85">
        <v>49</v>
      </c>
    </row>
    <row r="20" spans="1:15" x14ac:dyDescent="0.15">
      <c r="A20" s="78" t="s">
        <v>31</v>
      </c>
      <c r="B20" s="84">
        <v>1492</v>
      </c>
      <c r="C20" s="84">
        <v>687</v>
      </c>
      <c r="D20" s="84">
        <v>3</v>
      </c>
      <c r="E20" s="84">
        <v>0</v>
      </c>
      <c r="F20" s="84">
        <v>45</v>
      </c>
      <c r="G20" s="84">
        <v>19</v>
      </c>
      <c r="H20" s="84">
        <v>88</v>
      </c>
      <c r="I20" s="84">
        <v>96</v>
      </c>
      <c r="J20" s="84">
        <v>20</v>
      </c>
      <c r="K20" s="84">
        <v>9</v>
      </c>
      <c r="L20" s="84">
        <v>5</v>
      </c>
      <c r="M20" s="84">
        <v>0</v>
      </c>
      <c r="N20" s="84">
        <v>307</v>
      </c>
      <c r="O20" s="85">
        <v>206</v>
      </c>
    </row>
    <row r="21" spans="1:15" x14ac:dyDescent="0.15">
      <c r="A21" s="78" t="s">
        <v>32</v>
      </c>
      <c r="B21" s="84">
        <v>58</v>
      </c>
      <c r="C21" s="84">
        <v>33</v>
      </c>
      <c r="D21" s="84" t="s">
        <v>29</v>
      </c>
      <c r="E21" s="84" t="s">
        <v>29</v>
      </c>
      <c r="F21" s="84" t="s">
        <v>29</v>
      </c>
      <c r="G21" s="84" t="s">
        <v>29</v>
      </c>
      <c r="H21" s="84">
        <v>58</v>
      </c>
      <c r="I21" s="84">
        <v>33</v>
      </c>
      <c r="J21" s="84" t="s">
        <v>29</v>
      </c>
      <c r="K21" s="84" t="s">
        <v>29</v>
      </c>
      <c r="L21" s="84" t="s">
        <v>29</v>
      </c>
      <c r="M21" s="84" t="s">
        <v>29</v>
      </c>
      <c r="N21" s="84" t="s">
        <v>29</v>
      </c>
      <c r="O21" s="85" t="s">
        <v>29</v>
      </c>
    </row>
    <row r="22" spans="1:15" x14ac:dyDescent="0.15">
      <c r="A22" s="78" t="s">
        <v>33</v>
      </c>
      <c r="B22" s="84">
        <v>732</v>
      </c>
      <c r="C22" s="84">
        <v>2216</v>
      </c>
      <c r="D22" s="84">
        <v>4</v>
      </c>
      <c r="E22" s="84">
        <v>23</v>
      </c>
      <c r="F22" s="84">
        <v>18</v>
      </c>
      <c r="G22" s="84">
        <v>136</v>
      </c>
      <c r="H22" s="84">
        <v>40</v>
      </c>
      <c r="I22" s="84">
        <v>292</v>
      </c>
      <c r="J22" s="84">
        <v>2</v>
      </c>
      <c r="K22" s="84">
        <v>5</v>
      </c>
      <c r="L22" s="84">
        <v>1</v>
      </c>
      <c r="M22" s="84">
        <v>3</v>
      </c>
      <c r="N22" s="84">
        <v>11</v>
      </c>
      <c r="O22" s="85">
        <v>76</v>
      </c>
    </row>
    <row r="23" spans="1:15" x14ac:dyDescent="0.15">
      <c r="A23" s="78" t="s">
        <v>34</v>
      </c>
      <c r="B23" s="84">
        <v>3025</v>
      </c>
      <c r="C23" s="84">
        <v>1797</v>
      </c>
      <c r="D23" s="84">
        <v>4</v>
      </c>
      <c r="E23" s="84">
        <v>2</v>
      </c>
      <c r="F23" s="84">
        <v>76</v>
      </c>
      <c r="G23" s="84">
        <v>40</v>
      </c>
      <c r="H23" s="86">
        <v>396</v>
      </c>
      <c r="I23" s="84">
        <v>422</v>
      </c>
      <c r="J23" s="86">
        <v>48</v>
      </c>
      <c r="K23" s="84">
        <v>33</v>
      </c>
      <c r="L23" s="84">
        <v>5</v>
      </c>
      <c r="M23" s="84">
        <v>0</v>
      </c>
      <c r="N23" s="84">
        <v>533</v>
      </c>
      <c r="O23" s="85">
        <v>397</v>
      </c>
    </row>
    <row r="24" spans="1:15" x14ac:dyDescent="0.15">
      <c r="A24" s="78" t="s">
        <v>35</v>
      </c>
      <c r="B24" s="84">
        <v>741</v>
      </c>
      <c r="C24" s="84">
        <v>399</v>
      </c>
      <c r="D24" s="84">
        <v>39</v>
      </c>
      <c r="E24" s="84">
        <v>32</v>
      </c>
      <c r="F24" s="84">
        <v>17</v>
      </c>
      <c r="G24" s="84">
        <v>9</v>
      </c>
      <c r="H24" s="84">
        <v>606</v>
      </c>
      <c r="I24" s="84">
        <v>333</v>
      </c>
      <c r="J24" s="84">
        <v>2</v>
      </c>
      <c r="K24" s="84">
        <v>2</v>
      </c>
      <c r="L24" s="84" t="s">
        <v>29</v>
      </c>
      <c r="M24" s="84" t="s">
        <v>29</v>
      </c>
      <c r="N24" s="84">
        <v>77</v>
      </c>
      <c r="O24" s="85">
        <v>23</v>
      </c>
    </row>
    <row r="25" spans="1:15" x14ac:dyDescent="0.15">
      <c r="A25" s="18" t="s">
        <v>36</v>
      </c>
      <c r="B25" s="84">
        <v>357634</v>
      </c>
      <c r="C25" s="84">
        <v>12568</v>
      </c>
      <c r="D25" s="84" t="s">
        <v>29</v>
      </c>
      <c r="E25" s="84" t="s">
        <v>29</v>
      </c>
      <c r="F25" s="84" t="s">
        <v>29</v>
      </c>
      <c r="G25" s="84" t="s">
        <v>29</v>
      </c>
      <c r="H25" s="84" t="s">
        <v>29</v>
      </c>
      <c r="I25" s="84" t="s">
        <v>29</v>
      </c>
      <c r="J25" s="84" t="s">
        <v>29</v>
      </c>
      <c r="K25" s="84" t="s">
        <v>29</v>
      </c>
      <c r="L25" s="84" t="s">
        <v>29</v>
      </c>
      <c r="M25" s="84" t="s">
        <v>29</v>
      </c>
      <c r="N25" s="84">
        <v>1309</v>
      </c>
      <c r="O25" s="85">
        <v>19</v>
      </c>
    </row>
    <row r="26" spans="1:15" x14ac:dyDescent="0.15">
      <c r="A26" s="18" t="s">
        <v>37</v>
      </c>
      <c r="B26" s="84">
        <v>394</v>
      </c>
      <c r="C26" s="84">
        <v>193</v>
      </c>
      <c r="D26" s="84" t="s">
        <v>29</v>
      </c>
      <c r="E26" s="84" t="s">
        <v>29</v>
      </c>
      <c r="F26" s="84" t="s">
        <v>29</v>
      </c>
      <c r="G26" s="84" t="s">
        <v>29</v>
      </c>
      <c r="H26" s="84" t="s">
        <v>29</v>
      </c>
      <c r="I26" s="84" t="s">
        <v>29</v>
      </c>
      <c r="J26" s="84" t="s">
        <v>29</v>
      </c>
      <c r="K26" s="84" t="s">
        <v>29</v>
      </c>
      <c r="L26" s="84" t="s">
        <v>29</v>
      </c>
      <c r="M26" s="84" t="s">
        <v>29</v>
      </c>
      <c r="N26" s="84" t="s">
        <v>29</v>
      </c>
      <c r="O26" s="85" t="s">
        <v>29</v>
      </c>
    </row>
    <row r="27" spans="1:15" x14ac:dyDescent="0.15">
      <c r="A27" s="18" t="s">
        <v>38</v>
      </c>
      <c r="B27" s="84">
        <v>8723</v>
      </c>
      <c r="C27" s="84">
        <v>1388</v>
      </c>
      <c r="D27" s="84" t="s">
        <v>29</v>
      </c>
      <c r="E27" s="84" t="s">
        <v>29</v>
      </c>
      <c r="F27" s="84" t="s">
        <v>29</v>
      </c>
      <c r="G27" s="84" t="s">
        <v>29</v>
      </c>
      <c r="H27" s="84" t="s">
        <v>29</v>
      </c>
      <c r="I27" s="84" t="s">
        <v>29</v>
      </c>
      <c r="J27" s="84" t="s">
        <v>29</v>
      </c>
      <c r="K27" s="84" t="s">
        <v>29</v>
      </c>
      <c r="L27" s="84" t="s">
        <v>29</v>
      </c>
      <c r="M27" s="84" t="s">
        <v>29</v>
      </c>
      <c r="N27" s="84" t="s">
        <v>29</v>
      </c>
      <c r="O27" s="85" t="s">
        <v>29</v>
      </c>
    </row>
    <row r="28" spans="1:15" x14ac:dyDescent="0.15">
      <c r="A28" s="18" t="s">
        <v>39</v>
      </c>
      <c r="B28" s="84">
        <v>590</v>
      </c>
      <c r="C28" s="84">
        <v>91</v>
      </c>
      <c r="D28" s="84" t="s">
        <v>29</v>
      </c>
      <c r="E28" s="84" t="s">
        <v>29</v>
      </c>
      <c r="F28" s="84" t="s">
        <v>29</v>
      </c>
      <c r="G28" s="84" t="s">
        <v>29</v>
      </c>
      <c r="H28" s="84" t="s">
        <v>29</v>
      </c>
      <c r="I28" s="84" t="s">
        <v>29</v>
      </c>
      <c r="J28" s="84" t="s">
        <v>29</v>
      </c>
      <c r="K28" s="84" t="s">
        <v>29</v>
      </c>
      <c r="L28" s="84" t="s">
        <v>29</v>
      </c>
      <c r="M28" s="84" t="s">
        <v>29</v>
      </c>
      <c r="N28" s="84" t="s">
        <v>29</v>
      </c>
      <c r="O28" s="85" t="s">
        <v>29</v>
      </c>
    </row>
    <row r="29" spans="1:15" x14ac:dyDescent="0.15">
      <c r="A29" s="18" t="s">
        <v>40</v>
      </c>
      <c r="B29" s="84">
        <v>69923</v>
      </c>
      <c r="C29" s="84">
        <v>27559</v>
      </c>
      <c r="D29" s="84">
        <v>1913</v>
      </c>
      <c r="E29" s="84">
        <v>1120</v>
      </c>
      <c r="F29" s="84">
        <v>12662</v>
      </c>
      <c r="G29" s="84">
        <v>3416</v>
      </c>
      <c r="H29" s="84">
        <v>6778</v>
      </c>
      <c r="I29" s="84">
        <v>3359</v>
      </c>
      <c r="J29" s="84">
        <v>88</v>
      </c>
      <c r="K29" s="84">
        <v>39</v>
      </c>
      <c r="L29" s="84">
        <v>2</v>
      </c>
      <c r="M29" s="84" t="s">
        <v>29</v>
      </c>
      <c r="N29" s="84">
        <v>48480</v>
      </c>
      <c r="O29" s="85">
        <v>19625</v>
      </c>
    </row>
    <row r="30" spans="1:15" x14ac:dyDescent="0.15">
      <c r="A30" s="18" t="s">
        <v>41</v>
      </c>
      <c r="B30" s="84">
        <v>15412</v>
      </c>
      <c r="C30" s="84">
        <v>715</v>
      </c>
      <c r="D30" s="84">
        <v>182</v>
      </c>
      <c r="E30" s="84">
        <v>11</v>
      </c>
      <c r="F30" s="87">
        <v>1895</v>
      </c>
      <c r="G30" s="84">
        <v>132</v>
      </c>
      <c r="H30" s="87">
        <v>2020</v>
      </c>
      <c r="I30" s="84">
        <v>184</v>
      </c>
      <c r="J30" s="87">
        <v>4</v>
      </c>
      <c r="K30" s="84">
        <v>0</v>
      </c>
      <c r="L30" s="87">
        <v>15</v>
      </c>
      <c r="M30" s="84">
        <v>1</v>
      </c>
      <c r="N30" s="87">
        <v>1052</v>
      </c>
      <c r="O30" s="85">
        <v>123</v>
      </c>
    </row>
    <row r="31" spans="1:15" x14ac:dyDescent="0.15">
      <c r="A31" s="78" t="s">
        <v>42</v>
      </c>
      <c r="B31" s="84">
        <v>61705</v>
      </c>
      <c r="C31" s="84">
        <v>5876</v>
      </c>
      <c r="D31" s="84">
        <v>442</v>
      </c>
      <c r="E31" s="84">
        <v>118</v>
      </c>
      <c r="F31" s="87">
        <v>4305</v>
      </c>
      <c r="G31" s="84">
        <v>812</v>
      </c>
      <c r="H31" s="87">
        <v>4201</v>
      </c>
      <c r="I31" s="84">
        <v>921</v>
      </c>
      <c r="J31" s="87">
        <v>15</v>
      </c>
      <c r="K31" s="84">
        <v>14</v>
      </c>
      <c r="L31" s="87">
        <v>50</v>
      </c>
      <c r="M31" s="84">
        <v>7</v>
      </c>
      <c r="N31" s="87">
        <v>5337</v>
      </c>
      <c r="O31" s="85">
        <v>1749</v>
      </c>
    </row>
    <row r="32" spans="1:15" x14ac:dyDescent="0.15">
      <c r="A32" s="18" t="s">
        <v>43</v>
      </c>
      <c r="B32" s="84">
        <v>19241</v>
      </c>
      <c r="C32" s="84">
        <v>9274</v>
      </c>
      <c r="D32" s="84">
        <v>235</v>
      </c>
      <c r="E32" s="84">
        <v>194</v>
      </c>
      <c r="F32" s="87">
        <v>2942</v>
      </c>
      <c r="G32" s="84">
        <v>1607</v>
      </c>
      <c r="H32" s="87">
        <v>3025</v>
      </c>
      <c r="I32" s="84">
        <v>1941</v>
      </c>
      <c r="J32" s="87">
        <v>323</v>
      </c>
      <c r="K32" s="84">
        <v>236</v>
      </c>
      <c r="L32" s="87">
        <v>24</v>
      </c>
      <c r="M32" s="84">
        <v>18</v>
      </c>
      <c r="N32" s="87">
        <v>4381</v>
      </c>
      <c r="O32" s="85">
        <v>1494</v>
      </c>
    </row>
    <row r="33" spans="1:15" x14ac:dyDescent="0.15">
      <c r="A33" s="20" t="s">
        <v>44</v>
      </c>
      <c r="B33" s="88">
        <v>33211</v>
      </c>
      <c r="C33" s="88">
        <v>11868</v>
      </c>
      <c r="D33" s="88">
        <v>88</v>
      </c>
      <c r="E33" s="88">
        <v>122</v>
      </c>
      <c r="F33" s="89">
        <v>1926</v>
      </c>
      <c r="G33" s="88">
        <v>1858</v>
      </c>
      <c r="H33" s="89">
        <v>1230</v>
      </c>
      <c r="I33" s="88">
        <v>1379</v>
      </c>
      <c r="J33" s="89">
        <v>690</v>
      </c>
      <c r="K33" s="88">
        <v>515</v>
      </c>
      <c r="L33" s="89">
        <v>29</v>
      </c>
      <c r="M33" s="88">
        <v>11</v>
      </c>
      <c r="N33" s="89">
        <v>4753</v>
      </c>
      <c r="O33" s="90">
        <v>2979</v>
      </c>
    </row>
    <row r="34" spans="1:15" x14ac:dyDescent="0.15">
      <c r="A34" s="3" t="s">
        <v>45</v>
      </c>
    </row>
    <row r="35" spans="1:15" x14ac:dyDescent="0.15">
      <c r="A35" s="75" t="s">
        <v>46</v>
      </c>
      <c r="B35" s="3" t="s">
        <v>47</v>
      </c>
    </row>
    <row r="36" spans="1:15" x14ac:dyDescent="0.15">
      <c r="A36" s="75" t="s">
        <v>46</v>
      </c>
      <c r="B36" s="3" t="s">
        <v>48</v>
      </c>
    </row>
    <row r="37" spans="1:15" x14ac:dyDescent="0.15">
      <c r="A37" s="75" t="s">
        <v>46</v>
      </c>
      <c r="B37" s="3" t="s">
        <v>49</v>
      </c>
    </row>
    <row r="38" spans="1:15" x14ac:dyDescent="0.15">
      <c r="A38" s="75" t="s">
        <v>46</v>
      </c>
      <c r="B38" s="3" t="s">
        <v>50</v>
      </c>
    </row>
    <row r="39" spans="1:15" x14ac:dyDescent="0.15">
      <c r="A39" s="75" t="s">
        <v>46</v>
      </c>
      <c r="B39" s="3" t="s">
        <v>51</v>
      </c>
    </row>
  </sheetData>
  <phoneticPr fontId="3"/>
  <pageMargins left="0.67" right="0.64" top="0.98425196850393704" bottom="0.98425196850393704" header="0.51181102362204722" footer="0.51181102362204722"/>
  <pageSetup paperSize="9" scale="70" orientation="landscape" r:id="rId1"/>
  <headerFooter alignWithMargins="0">
    <oddHeade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8"/>
  <sheetViews>
    <sheetView workbookViewId="0">
      <pane xSplit="1" ySplit="10" topLeftCell="B11" activePane="bottomRight" state="frozen"/>
      <selection pane="topRight"/>
      <selection pane="bottomLeft"/>
      <selection pane="bottomRight"/>
    </sheetView>
  </sheetViews>
  <sheetFormatPr defaultRowHeight="15" x14ac:dyDescent="0.15"/>
  <cols>
    <col min="1" max="1" width="22.125" style="3" customWidth="1"/>
    <col min="2" max="3" width="10.375" style="3" customWidth="1"/>
    <col min="4" max="5" width="14.5" style="3" customWidth="1"/>
    <col min="6" max="7" width="10.375" style="3" customWidth="1"/>
    <col min="8" max="9" width="11.125" style="3" customWidth="1"/>
    <col min="10" max="11" width="10.375" style="3" customWidth="1"/>
    <col min="12" max="13" width="11.5" style="3" customWidth="1"/>
    <col min="14" max="15" width="10.375" style="3" customWidth="1"/>
    <col min="16" max="16384" width="9" style="3"/>
  </cols>
  <sheetData>
    <row r="1" spans="1:15" x14ac:dyDescent="0.15">
      <c r="A1" s="74" t="s">
        <v>0</v>
      </c>
      <c r="B1" s="12">
        <v>116630</v>
      </c>
    </row>
    <row r="2" spans="1:15" x14ac:dyDescent="0.15">
      <c r="A2" s="2" t="s">
        <v>1</v>
      </c>
      <c r="B2" s="2" t="s">
        <v>217</v>
      </c>
      <c r="C2" s="4"/>
    </row>
    <row r="3" spans="1:15" x14ac:dyDescent="0.15">
      <c r="A3" s="74" t="s">
        <v>2</v>
      </c>
      <c r="B3" s="74" t="s">
        <v>3</v>
      </c>
    </row>
    <row r="4" spans="1:15" x14ac:dyDescent="0.15">
      <c r="A4" s="74" t="s">
        <v>4</v>
      </c>
      <c r="B4" s="74" t="s">
        <v>5</v>
      </c>
    </row>
    <row r="5" spans="1:15" x14ac:dyDescent="0.15">
      <c r="A5" s="74" t="s">
        <v>6</v>
      </c>
      <c r="B5" s="74" t="s">
        <v>7</v>
      </c>
    </row>
    <row r="6" spans="1:15" x14ac:dyDescent="0.15">
      <c r="A6" s="74" t="s">
        <v>8</v>
      </c>
      <c r="B6" s="1" t="s">
        <v>54</v>
      </c>
    </row>
    <row r="8" spans="1:15" x14ac:dyDescent="0.15">
      <c r="C8" s="5"/>
      <c r="O8" s="75" t="s">
        <v>10</v>
      </c>
    </row>
    <row r="9" spans="1:15" ht="21.75" customHeight="1" x14ac:dyDescent="0.15">
      <c r="A9" s="137"/>
      <c r="B9" s="127" t="s">
        <v>55</v>
      </c>
      <c r="C9" s="126"/>
      <c r="D9" s="125" t="s">
        <v>12</v>
      </c>
      <c r="E9" s="126"/>
      <c r="F9" s="125" t="s">
        <v>56</v>
      </c>
      <c r="G9" s="126"/>
      <c r="H9" s="125" t="s">
        <v>57</v>
      </c>
      <c r="I9" s="126"/>
      <c r="J9" s="125" t="s">
        <v>58</v>
      </c>
      <c r="K9" s="126"/>
      <c r="L9" s="125" t="s">
        <v>59</v>
      </c>
      <c r="M9" s="126"/>
      <c r="N9" s="125" t="s">
        <v>17</v>
      </c>
      <c r="O9" s="127"/>
    </row>
    <row r="10" spans="1:15" ht="19.5" customHeight="1" x14ac:dyDescent="0.15">
      <c r="A10" s="138"/>
      <c r="B10" s="136" t="s">
        <v>18</v>
      </c>
      <c r="C10" s="76" t="s">
        <v>19</v>
      </c>
      <c r="D10" s="76" t="s">
        <v>18</v>
      </c>
      <c r="E10" s="76" t="s">
        <v>19</v>
      </c>
      <c r="F10" s="76" t="s">
        <v>18</v>
      </c>
      <c r="G10" s="76" t="s">
        <v>19</v>
      </c>
      <c r="H10" s="76" t="s">
        <v>18</v>
      </c>
      <c r="I10" s="76" t="s">
        <v>19</v>
      </c>
      <c r="J10" s="76" t="s">
        <v>18</v>
      </c>
      <c r="K10" s="76" t="s">
        <v>19</v>
      </c>
      <c r="L10" s="76" t="s">
        <v>18</v>
      </c>
      <c r="M10" s="76" t="s">
        <v>19</v>
      </c>
      <c r="N10" s="76" t="s">
        <v>18</v>
      </c>
      <c r="O10" s="128" t="s">
        <v>19</v>
      </c>
    </row>
    <row r="11" spans="1:15" ht="19.5" customHeight="1" x14ac:dyDescent="0.15">
      <c r="A11" s="5" t="s">
        <v>60</v>
      </c>
      <c r="B11" s="135"/>
      <c r="C11" s="135"/>
      <c r="D11" s="135"/>
      <c r="E11" s="135"/>
      <c r="F11" s="135"/>
      <c r="G11" s="135"/>
      <c r="H11" s="135"/>
      <c r="I11" s="135"/>
      <c r="J11" s="135"/>
      <c r="K11" s="135"/>
      <c r="L11" s="135"/>
      <c r="M11" s="135"/>
      <c r="N11" s="135"/>
      <c r="O11" s="135"/>
    </row>
    <row r="12" spans="1:15" x14ac:dyDescent="0.15">
      <c r="A12" s="134" t="s">
        <v>21</v>
      </c>
      <c r="B12" s="80">
        <v>627805</v>
      </c>
      <c r="C12" s="80">
        <v>143811</v>
      </c>
      <c r="D12" s="80">
        <v>3879</v>
      </c>
      <c r="E12" s="80">
        <v>2432</v>
      </c>
      <c r="F12" s="80">
        <v>33121</v>
      </c>
      <c r="G12" s="80">
        <v>16126</v>
      </c>
      <c r="H12" s="80">
        <v>9269</v>
      </c>
      <c r="I12" s="80">
        <v>6733</v>
      </c>
      <c r="J12" s="80">
        <v>304</v>
      </c>
      <c r="K12" s="80">
        <v>101</v>
      </c>
      <c r="L12" s="80">
        <v>26694</v>
      </c>
      <c r="M12" s="80">
        <v>22756</v>
      </c>
      <c r="N12" s="80">
        <v>60141</v>
      </c>
      <c r="O12" s="81">
        <v>26813</v>
      </c>
    </row>
    <row r="13" spans="1:15" x14ac:dyDescent="0.15">
      <c r="A13" s="77" t="s">
        <v>22</v>
      </c>
      <c r="B13" s="82">
        <v>23625</v>
      </c>
      <c r="C13" s="82">
        <v>16568</v>
      </c>
      <c r="D13" s="82">
        <v>35</v>
      </c>
      <c r="E13" s="82">
        <v>184</v>
      </c>
      <c r="F13" s="82">
        <v>1530</v>
      </c>
      <c r="G13" s="82">
        <v>2394</v>
      </c>
      <c r="H13" s="82">
        <v>193</v>
      </c>
      <c r="I13" s="82">
        <v>374</v>
      </c>
      <c r="J13" s="82">
        <v>18</v>
      </c>
      <c r="K13" s="82">
        <v>11</v>
      </c>
      <c r="L13" s="82">
        <v>712</v>
      </c>
      <c r="M13" s="82">
        <v>1478</v>
      </c>
      <c r="N13" s="82">
        <v>1430</v>
      </c>
      <c r="O13" s="83">
        <v>2845</v>
      </c>
    </row>
    <row r="14" spans="1:15" x14ac:dyDescent="0.15">
      <c r="A14" s="18" t="s">
        <v>23</v>
      </c>
      <c r="B14" s="84">
        <v>868</v>
      </c>
      <c r="C14" s="84">
        <v>1263</v>
      </c>
      <c r="D14" s="84" t="s">
        <v>29</v>
      </c>
      <c r="E14" s="84" t="s">
        <v>29</v>
      </c>
      <c r="F14" s="84" t="s">
        <v>29</v>
      </c>
      <c r="G14" s="84" t="s">
        <v>29</v>
      </c>
      <c r="H14" s="84">
        <v>38</v>
      </c>
      <c r="I14" s="84">
        <v>63</v>
      </c>
      <c r="J14" s="84" t="s">
        <v>29</v>
      </c>
      <c r="K14" s="84" t="s">
        <v>29</v>
      </c>
      <c r="L14" s="84">
        <v>213</v>
      </c>
      <c r="M14" s="84">
        <v>350</v>
      </c>
      <c r="N14" s="84" t="s">
        <v>29</v>
      </c>
      <c r="O14" s="85" t="s">
        <v>29</v>
      </c>
    </row>
    <row r="15" spans="1:15" x14ac:dyDescent="0.15">
      <c r="A15" s="78" t="s">
        <v>61</v>
      </c>
      <c r="B15" s="84">
        <v>39679</v>
      </c>
      <c r="C15" s="84">
        <v>34549</v>
      </c>
      <c r="D15" s="84">
        <v>266</v>
      </c>
      <c r="E15" s="84">
        <v>531</v>
      </c>
      <c r="F15" s="84">
        <v>4138</v>
      </c>
      <c r="G15" s="84">
        <v>3278</v>
      </c>
      <c r="H15" s="84">
        <v>980</v>
      </c>
      <c r="I15" s="84">
        <v>1013</v>
      </c>
      <c r="J15" s="84">
        <v>114</v>
      </c>
      <c r="K15" s="84">
        <v>28</v>
      </c>
      <c r="L15" s="84">
        <v>14132</v>
      </c>
      <c r="M15" s="84">
        <v>12803</v>
      </c>
      <c r="N15" s="84">
        <v>2117</v>
      </c>
      <c r="O15" s="85">
        <v>1785</v>
      </c>
    </row>
    <row r="16" spans="1:15" x14ac:dyDescent="0.15">
      <c r="A16" s="78" t="s">
        <v>26</v>
      </c>
      <c r="B16" s="84">
        <v>6593</v>
      </c>
      <c r="C16" s="84">
        <v>7104</v>
      </c>
      <c r="D16" s="84">
        <v>33</v>
      </c>
      <c r="E16" s="84">
        <v>75</v>
      </c>
      <c r="F16" s="84">
        <v>86</v>
      </c>
      <c r="G16" s="84">
        <v>45</v>
      </c>
      <c r="H16" s="86">
        <v>594</v>
      </c>
      <c r="I16" s="84">
        <v>852</v>
      </c>
      <c r="J16" s="84">
        <v>11</v>
      </c>
      <c r="K16" s="84">
        <v>6</v>
      </c>
      <c r="L16" s="84">
        <v>3762</v>
      </c>
      <c r="M16" s="84">
        <v>4245</v>
      </c>
      <c r="N16" s="84">
        <v>248</v>
      </c>
      <c r="O16" s="85">
        <v>259</v>
      </c>
    </row>
    <row r="17" spans="1:15" x14ac:dyDescent="0.15">
      <c r="A17" s="18" t="s">
        <v>27</v>
      </c>
      <c r="B17" s="84">
        <v>2843</v>
      </c>
      <c r="C17" s="84">
        <v>1918</v>
      </c>
      <c r="D17" s="84">
        <v>4</v>
      </c>
      <c r="E17" s="84">
        <v>2</v>
      </c>
      <c r="F17" s="84">
        <v>59</v>
      </c>
      <c r="G17" s="84">
        <v>71</v>
      </c>
      <c r="H17" s="84">
        <v>144</v>
      </c>
      <c r="I17" s="84">
        <v>176</v>
      </c>
      <c r="J17" s="84">
        <v>3</v>
      </c>
      <c r="K17" s="84">
        <v>1</v>
      </c>
      <c r="L17" s="84">
        <v>12</v>
      </c>
      <c r="M17" s="84">
        <v>12</v>
      </c>
      <c r="N17" s="84">
        <v>308</v>
      </c>
      <c r="O17" s="85">
        <v>296</v>
      </c>
    </row>
    <row r="18" spans="1:15" x14ac:dyDescent="0.15">
      <c r="A18" s="78" t="s">
        <v>28</v>
      </c>
      <c r="B18" s="84">
        <v>833</v>
      </c>
      <c r="C18" s="84">
        <v>698</v>
      </c>
      <c r="D18" s="84">
        <v>2</v>
      </c>
      <c r="E18" s="84">
        <v>0</v>
      </c>
      <c r="F18" s="84">
        <v>17</v>
      </c>
      <c r="G18" s="84">
        <v>21</v>
      </c>
      <c r="H18" s="84">
        <v>66</v>
      </c>
      <c r="I18" s="84">
        <v>93</v>
      </c>
      <c r="J18" s="84" t="s">
        <v>29</v>
      </c>
      <c r="K18" s="84" t="s">
        <v>29</v>
      </c>
      <c r="L18" s="84">
        <v>4</v>
      </c>
      <c r="M18" s="84">
        <v>4</v>
      </c>
      <c r="N18" s="84">
        <v>75</v>
      </c>
      <c r="O18" s="85">
        <v>50</v>
      </c>
    </row>
    <row r="19" spans="1:15" x14ac:dyDescent="0.15">
      <c r="A19" s="78" t="s">
        <v>30</v>
      </c>
      <c r="B19" s="84">
        <v>749</v>
      </c>
      <c r="C19" s="84">
        <v>447</v>
      </c>
      <c r="D19" s="84">
        <v>1</v>
      </c>
      <c r="E19" s="84">
        <v>1</v>
      </c>
      <c r="F19" s="84">
        <v>12</v>
      </c>
      <c r="G19" s="84">
        <v>16</v>
      </c>
      <c r="H19" s="84">
        <v>53</v>
      </c>
      <c r="I19" s="84">
        <v>42</v>
      </c>
      <c r="J19" s="84" t="s">
        <v>29</v>
      </c>
      <c r="K19" s="84" t="s">
        <v>29</v>
      </c>
      <c r="L19" s="84">
        <v>2</v>
      </c>
      <c r="M19" s="84">
        <v>3</v>
      </c>
      <c r="N19" s="84">
        <v>53</v>
      </c>
      <c r="O19" s="85">
        <v>34</v>
      </c>
    </row>
    <row r="20" spans="1:15" x14ac:dyDescent="0.15">
      <c r="A20" s="78" t="s">
        <v>31</v>
      </c>
      <c r="B20" s="84">
        <v>1260</v>
      </c>
      <c r="C20" s="84">
        <v>774</v>
      </c>
      <c r="D20" s="84">
        <v>2</v>
      </c>
      <c r="E20" s="84">
        <v>0</v>
      </c>
      <c r="F20" s="84">
        <v>30</v>
      </c>
      <c r="G20" s="84">
        <v>34</v>
      </c>
      <c r="H20" s="84">
        <v>24</v>
      </c>
      <c r="I20" s="84">
        <v>42</v>
      </c>
      <c r="J20" s="84">
        <v>3</v>
      </c>
      <c r="K20" s="84">
        <v>1</v>
      </c>
      <c r="L20" s="84">
        <v>6</v>
      </c>
      <c r="M20" s="84">
        <v>5</v>
      </c>
      <c r="N20" s="84">
        <v>180</v>
      </c>
      <c r="O20" s="85">
        <v>211</v>
      </c>
    </row>
    <row r="21" spans="1:15" x14ac:dyDescent="0.15">
      <c r="A21" s="78" t="s">
        <v>32</v>
      </c>
      <c r="B21" s="84">
        <v>43</v>
      </c>
      <c r="C21" s="84">
        <v>39</v>
      </c>
      <c r="D21" s="84" t="s">
        <v>29</v>
      </c>
      <c r="E21" s="84" t="s">
        <v>29</v>
      </c>
      <c r="F21" s="84" t="s">
        <v>29</v>
      </c>
      <c r="G21" s="84" t="s">
        <v>29</v>
      </c>
      <c r="H21" s="84">
        <v>12</v>
      </c>
      <c r="I21" s="84">
        <v>6</v>
      </c>
      <c r="J21" s="84" t="s">
        <v>29</v>
      </c>
      <c r="K21" s="84" t="s">
        <v>29</v>
      </c>
      <c r="L21" s="84">
        <v>7</v>
      </c>
      <c r="M21" s="84">
        <v>13</v>
      </c>
      <c r="N21" s="84" t="s">
        <v>29</v>
      </c>
      <c r="O21" s="85" t="s">
        <v>29</v>
      </c>
    </row>
    <row r="22" spans="1:15" x14ac:dyDescent="0.15">
      <c r="A22" s="78" t="s">
        <v>33</v>
      </c>
      <c r="B22" s="84">
        <v>850</v>
      </c>
      <c r="C22" s="84">
        <v>2505</v>
      </c>
      <c r="D22" s="84">
        <v>4</v>
      </c>
      <c r="E22" s="84">
        <v>30</v>
      </c>
      <c r="F22" s="84">
        <v>28</v>
      </c>
      <c r="G22" s="84">
        <v>137</v>
      </c>
      <c r="H22" s="84">
        <v>16</v>
      </c>
      <c r="I22" s="84">
        <v>74</v>
      </c>
      <c r="J22" s="84">
        <v>2</v>
      </c>
      <c r="K22" s="84">
        <v>4</v>
      </c>
      <c r="L22" s="84">
        <v>27</v>
      </c>
      <c r="M22" s="84">
        <v>181</v>
      </c>
      <c r="N22" s="84">
        <v>13</v>
      </c>
      <c r="O22" s="85">
        <v>53</v>
      </c>
    </row>
    <row r="23" spans="1:15" x14ac:dyDescent="0.15">
      <c r="A23" s="78" t="s">
        <v>34</v>
      </c>
      <c r="B23" s="84">
        <v>25667</v>
      </c>
      <c r="C23" s="84">
        <v>4474</v>
      </c>
      <c r="D23" s="84">
        <v>358</v>
      </c>
      <c r="E23" s="84">
        <v>36</v>
      </c>
      <c r="F23" s="84">
        <v>2985</v>
      </c>
      <c r="G23" s="84">
        <v>513</v>
      </c>
      <c r="H23" s="86">
        <v>902</v>
      </c>
      <c r="I23" s="84">
        <v>267</v>
      </c>
      <c r="J23" s="84">
        <v>17</v>
      </c>
      <c r="K23" s="84">
        <v>4</v>
      </c>
      <c r="L23" s="84">
        <v>1073</v>
      </c>
      <c r="M23" s="84">
        <v>365</v>
      </c>
      <c r="N23" s="84">
        <v>6683</v>
      </c>
      <c r="O23" s="85">
        <v>1202</v>
      </c>
    </row>
    <row r="24" spans="1:15" x14ac:dyDescent="0.15">
      <c r="A24" s="78" t="s">
        <v>35</v>
      </c>
      <c r="B24" s="84">
        <v>980</v>
      </c>
      <c r="C24" s="84">
        <v>711</v>
      </c>
      <c r="D24" s="84">
        <v>6</v>
      </c>
      <c r="E24" s="84">
        <v>10</v>
      </c>
      <c r="F24" s="84">
        <v>21</v>
      </c>
      <c r="G24" s="84">
        <v>8</v>
      </c>
      <c r="H24" s="84">
        <v>3</v>
      </c>
      <c r="I24" s="84">
        <v>0</v>
      </c>
      <c r="J24" s="84" t="s">
        <v>29</v>
      </c>
      <c r="K24" s="84" t="s">
        <v>29</v>
      </c>
      <c r="L24" s="84">
        <v>13</v>
      </c>
      <c r="M24" s="84">
        <v>12</v>
      </c>
      <c r="N24" s="84">
        <v>24</v>
      </c>
      <c r="O24" s="85">
        <v>19</v>
      </c>
    </row>
    <row r="25" spans="1:15" x14ac:dyDescent="0.15">
      <c r="A25" s="18" t="s">
        <v>36</v>
      </c>
      <c r="B25" s="84">
        <v>336296</v>
      </c>
      <c r="C25" s="84">
        <v>11742</v>
      </c>
      <c r="D25" s="84" t="s">
        <v>29</v>
      </c>
      <c r="E25" s="84" t="s">
        <v>29</v>
      </c>
      <c r="F25" s="84" t="s">
        <v>29</v>
      </c>
      <c r="G25" s="84" t="s">
        <v>29</v>
      </c>
      <c r="H25" s="84" t="s">
        <v>29</v>
      </c>
      <c r="I25" s="84" t="s">
        <v>29</v>
      </c>
      <c r="J25" s="84" t="s">
        <v>29</v>
      </c>
      <c r="K25" s="84" t="s">
        <v>29</v>
      </c>
      <c r="L25" s="84" t="s">
        <v>29</v>
      </c>
      <c r="M25" s="84" t="s">
        <v>29</v>
      </c>
      <c r="N25" s="84">
        <v>1510</v>
      </c>
      <c r="O25" s="85">
        <v>40</v>
      </c>
    </row>
    <row r="26" spans="1:15" x14ac:dyDescent="0.15">
      <c r="A26" s="18" t="s">
        <v>37</v>
      </c>
      <c r="B26" s="84">
        <v>399</v>
      </c>
      <c r="C26" s="84">
        <v>195</v>
      </c>
      <c r="D26" s="84" t="s">
        <v>29</v>
      </c>
      <c r="E26" s="84" t="s">
        <v>29</v>
      </c>
      <c r="F26" s="84" t="s">
        <v>29</v>
      </c>
      <c r="G26" s="84" t="s">
        <v>29</v>
      </c>
      <c r="H26" s="84" t="s">
        <v>29</v>
      </c>
      <c r="I26" s="84" t="s">
        <v>29</v>
      </c>
      <c r="J26" s="84" t="s">
        <v>29</v>
      </c>
      <c r="K26" s="84" t="s">
        <v>29</v>
      </c>
      <c r="L26" s="84" t="s">
        <v>29</v>
      </c>
      <c r="M26" s="84" t="s">
        <v>29</v>
      </c>
      <c r="N26" s="84" t="s">
        <v>29</v>
      </c>
      <c r="O26" s="85" t="s">
        <v>29</v>
      </c>
    </row>
    <row r="27" spans="1:15" x14ac:dyDescent="0.15">
      <c r="A27" s="18" t="s">
        <v>38</v>
      </c>
      <c r="B27" s="84">
        <v>8325</v>
      </c>
      <c r="C27" s="84">
        <v>1730</v>
      </c>
      <c r="D27" s="84" t="s">
        <v>29</v>
      </c>
      <c r="E27" s="84" t="s">
        <v>29</v>
      </c>
      <c r="F27" s="84" t="s">
        <v>29</v>
      </c>
      <c r="G27" s="84" t="s">
        <v>29</v>
      </c>
      <c r="H27" s="84" t="s">
        <v>29</v>
      </c>
      <c r="I27" s="84" t="s">
        <v>29</v>
      </c>
      <c r="J27" s="84" t="s">
        <v>29</v>
      </c>
      <c r="K27" s="84" t="s">
        <v>29</v>
      </c>
      <c r="L27" s="84" t="s">
        <v>29</v>
      </c>
      <c r="M27" s="84" t="s">
        <v>29</v>
      </c>
      <c r="N27" s="84" t="s">
        <v>29</v>
      </c>
      <c r="O27" s="85" t="s">
        <v>29</v>
      </c>
    </row>
    <row r="28" spans="1:15" x14ac:dyDescent="0.15">
      <c r="A28" s="18" t="s">
        <v>39</v>
      </c>
      <c r="B28" s="84">
        <v>517</v>
      </c>
      <c r="C28" s="84">
        <v>59</v>
      </c>
      <c r="D28" s="84" t="s">
        <v>29</v>
      </c>
      <c r="E28" s="84" t="s">
        <v>29</v>
      </c>
      <c r="F28" s="84" t="s">
        <v>29</v>
      </c>
      <c r="G28" s="84" t="s">
        <v>29</v>
      </c>
      <c r="H28" s="84" t="s">
        <v>29</v>
      </c>
      <c r="I28" s="84" t="s">
        <v>29</v>
      </c>
      <c r="J28" s="84" t="s">
        <v>29</v>
      </c>
      <c r="K28" s="84" t="s">
        <v>29</v>
      </c>
      <c r="L28" s="84" t="s">
        <v>29</v>
      </c>
      <c r="M28" s="84" t="s">
        <v>29</v>
      </c>
      <c r="N28" s="84" t="s">
        <v>29</v>
      </c>
      <c r="O28" s="85" t="s">
        <v>29</v>
      </c>
    </row>
    <row r="29" spans="1:15" x14ac:dyDescent="0.15">
      <c r="A29" s="18" t="s">
        <v>40</v>
      </c>
      <c r="B29" s="84">
        <v>57874</v>
      </c>
      <c r="C29" s="84">
        <v>23804</v>
      </c>
      <c r="D29" s="84">
        <v>2142</v>
      </c>
      <c r="E29" s="84">
        <v>1048</v>
      </c>
      <c r="F29" s="84">
        <v>12137</v>
      </c>
      <c r="G29" s="84">
        <v>4329</v>
      </c>
      <c r="H29" s="84">
        <v>4438</v>
      </c>
      <c r="I29" s="84">
        <v>2807</v>
      </c>
      <c r="J29" s="84">
        <v>4</v>
      </c>
      <c r="K29" s="84">
        <v>0</v>
      </c>
      <c r="L29" s="84">
        <v>289</v>
      </c>
      <c r="M29" s="84">
        <v>173</v>
      </c>
      <c r="N29" s="84">
        <v>35728</v>
      </c>
      <c r="O29" s="85">
        <v>13655</v>
      </c>
    </row>
    <row r="30" spans="1:15" x14ac:dyDescent="0.15">
      <c r="A30" s="18" t="s">
        <v>41</v>
      </c>
      <c r="B30" s="84">
        <v>10280</v>
      </c>
      <c r="C30" s="84">
        <v>2544</v>
      </c>
      <c r="D30" s="84">
        <v>184</v>
      </c>
      <c r="E30" s="84">
        <v>19</v>
      </c>
      <c r="F30" s="87">
        <v>1776</v>
      </c>
      <c r="G30" s="84">
        <v>313</v>
      </c>
      <c r="H30" s="87">
        <v>277</v>
      </c>
      <c r="I30" s="84">
        <v>85</v>
      </c>
      <c r="J30" s="87">
        <v>17</v>
      </c>
      <c r="K30" s="84">
        <v>5</v>
      </c>
      <c r="L30" s="87">
        <v>919</v>
      </c>
      <c r="M30" s="84">
        <v>289</v>
      </c>
      <c r="N30" s="87">
        <v>755</v>
      </c>
      <c r="O30" s="85">
        <v>228</v>
      </c>
    </row>
    <row r="31" spans="1:15" x14ac:dyDescent="0.15">
      <c r="A31" s="78" t="s">
        <v>42</v>
      </c>
      <c r="B31" s="84">
        <v>60117</v>
      </c>
      <c r="C31" s="84">
        <v>9556</v>
      </c>
      <c r="D31" s="84">
        <v>511</v>
      </c>
      <c r="E31" s="84">
        <v>138</v>
      </c>
      <c r="F31" s="87">
        <v>4591</v>
      </c>
      <c r="G31" s="84">
        <v>1025</v>
      </c>
      <c r="H31" s="87">
        <v>773</v>
      </c>
      <c r="I31" s="84">
        <v>230</v>
      </c>
      <c r="J31" s="87">
        <v>63</v>
      </c>
      <c r="K31" s="84">
        <v>8</v>
      </c>
      <c r="L31" s="87">
        <v>2794</v>
      </c>
      <c r="M31" s="84">
        <v>752</v>
      </c>
      <c r="N31" s="87">
        <v>3537</v>
      </c>
      <c r="O31" s="85">
        <v>1357</v>
      </c>
    </row>
    <row r="32" spans="1:15" x14ac:dyDescent="0.15">
      <c r="A32" s="18" t="s">
        <v>43</v>
      </c>
      <c r="B32" s="84">
        <v>18609</v>
      </c>
      <c r="C32" s="84">
        <v>10999</v>
      </c>
      <c r="D32" s="84">
        <v>252</v>
      </c>
      <c r="E32" s="84">
        <v>215</v>
      </c>
      <c r="F32" s="87">
        <v>3107</v>
      </c>
      <c r="G32" s="84">
        <v>1890</v>
      </c>
      <c r="H32" s="87">
        <v>591</v>
      </c>
      <c r="I32" s="84">
        <v>403</v>
      </c>
      <c r="J32" s="87">
        <v>22</v>
      </c>
      <c r="K32" s="84">
        <v>19</v>
      </c>
      <c r="L32" s="87">
        <v>2114</v>
      </c>
      <c r="M32" s="84">
        <v>1348</v>
      </c>
      <c r="N32" s="87">
        <v>3681</v>
      </c>
      <c r="O32" s="85">
        <v>1946</v>
      </c>
    </row>
    <row r="33" spans="1:15" x14ac:dyDescent="0.15">
      <c r="A33" s="20" t="s">
        <v>44</v>
      </c>
      <c r="B33" s="88">
        <v>34239</v>
      </c>
      <c r="C33" s="88">
        <v>14055</v>
      </c>
      <c r="D33" s="88">
        <v>84</v>
      </c>
      <c r="E33" s="88">
        <v>143</v>
      </c>
      <c r="F33" s="89">
        <v>2665</v>
      </c>
      <c r="G33" s="88">
        <v>2123</v>
      </c>
      <c r="H33" s="89">
        <v>308</v>
      </c>
      <c r="I33" s="88">
        <v>383</v>
      </c>
      <c r="J33" s="89">
        <v>34</v>
      </c>
      <c r="K33" s="88">
        <v>14</v>
      </c>
      <c r="L33" s="89">
        <v>626</v>
      </c>
      <c r="M33" s="88">
        <v>736</v>
      </c>
      <c r="N33" s="89">
        <v>4108</v>
      </c>
      <c r="O33" s="90">
        <v>3129</v>
      </c>
    </row>
    <row r="34" spans="1:15" x14ac:dyDescent="0.15">
      <c r="A34" s="3" t="s">
        <v>45</v>
      </c>
    </row>
    <row r="35" spans="1:15" x14ac:dyDescent="0.15">
      <c r="A35" s="75" t="s">
        <v>46</v>
      </c>
      <c r="B35" s="3" t="s">
        <v>47</v>
      </c>
    </row>
    <row r="36" spans="1:15" x14ac:dyDescent="0.15">
      <c r="A36" s="75" t="s">
        <v>46</v>
      </c>
      <c r="B36" s="3" t="s">
        <v>48</v>
      </c>
    </row>
    <row r="37" spans="1:15" x14ac:dyDescent="0.15">
      <c r="A37" s="75" t="s">
        <v>46</v>
      </c>
      <c r="B37" s="3" t="s">
        <v>49</v>
      </c>
    </row>
    <row r="38" spans="1:15" x14ac:dyDescent="0.15">
      <c r="A38" s="75" t="s">
        <v>46</v>
      </c>
      <c r="B38" s="3" t="s">
        <v>62</v>
      </c>
    </row>
  </sheetData>
  <phoneticPr fontId="3"/>
  <pageMargins left="0.78700000000000003" right="0.78700000000000003" top="0.98399999999999999" bottom="0.98399999999999999" header="0.51200000000000001" footer="0.51200000000000001"/>
  <pageSetup paperSize="9" scale="73" orientation="landscape" r:id="rId1"/>
  <headerFooter alignWithMargins="0">
    <oddHeade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3"/>
  <sheetViews>
    <sheetView workbookViewId="0">
      <pane xSplit="1" topLeftCell="B1" activePane="topRight" state="frozen"/>
      <selection pane="topRight"/>
    </sheetView>
  </sheetViews>
  <sheetFormatPr defaultRowHeight="15" x14ac:dyDescent="0.15"/>
  <cols>
    <col min="1" max="1" width="22.125" style="3" customWidth="1"/>
    <col min="2" max="3" width="10.375" style="3" customWidth="1"/>
    <col min="4" max="5" width="14.5" style="3" customWidth="1"/>
    <col min="6" max="7" width="10.375" style="3" customWidth="1"/>
    <col min="8" max="9" width="11.125" style="3" customWidth="1"/>
    <col min="10" max="11" width="10.375" style="3" customWidth="1"/>
    <col min="12" max="13" width="11.5" style="3" customWidth="1"/>
    <col min="14" max="15" width="10.375" style="3" customWidth="1"/>
    <col min="16" max="16384" width="9" style="3"/>
  </cols>
  <sheetData>
    <row r="1" spans="1:15" x14ac:dyDescent="0.15">
      <c r="A1" s="74" t="s">
        <v>0</v>
      </c>
      <c r="B1" s="12">
        <v>116630</v>
      </c>
    </row>
    <row r="2" spans="1:15" x14ac:dyDescent="0.15">
      <c r="A2" s="2" t="s">
        <v>1</v>
      </c>
      <c r="B2" s="2" t="s">
        <v>217</v>
      </c>
      <c r="C2" s="4"/>
    </row>
    <row r="3" spans="1:15" x14ac:dyDescent="0.15">
      <c r="A3" s="74" t="s">
        <v>2</v>
      </c>
      <c r="B3" s="74" t="s">
        <v>3</v>
      </c>
    </row>
    <row r="4" spans="1:15" x14ac:dyDescent="0.15">
      <c r="A4" s="74" t="s">
        <v>4</v>
      </c>
      <c r="B4" s="74" t="s">
        <v>5</v>
      </c>
    </row>
    <row r="5" spans="1:15" x14ac:dyDescent="0.15">
      <c r="A5" s="74" t="s">
        <v>6</v>
      </c>
      <c r="B5" s="74" t="s">
        <v>7</v>
      </c>
    </row>
    <row r="6" spans="1:15" x14ac:dyDescent="0.15">
      <c r="A6" s="74" t="s">
        <v>8</v>
      </c>
      <c r="B6" s="74" t="s">
        <v>63</v>
      </c>
    </row>
    <row r="8" spans="1:15" x14ac:dyDescent="0.15">
      <c r="C8" s="5"/>
      <c r="O8" s="75" t="s">
        <v>10</v>
      </c>
    </row>
    <row r="9" spans="1:15" ht="21.75" customHeight="1" x14ac:dyDescent="0.15">
      <c r="A9" s="137"/>
      <c r="B9" s="127" t="s">
        <v>55</v>
      </c>
      <c r="C9" s="126"/>
      <c r="D9" s="125" t="s">
        <v>12</v>
      </c>
      <c r="E9" s="126"/>
      <c r="F9" s="125" t="s">
        <v>56</v>
      </c>
      <c r="G9" s="126"/>
      <c r="H9" s="125" t="s">
        <v>57</v>
      </c>
      <c r="I9" s="126"/>
      <c r="J9" s="125" t="s">
        <v>58</v>
      </c>
      <c r="K9" s="126"/>
      <c r="L9" s="125" t="s">
        <v>59</v>
      </c>
      <c r="M9" s="126"/>
      <c r="N9" s="125" t="s">
        <v>17</v>
      </c>
      <c r="O9" s="127"/>
    </row>
    <row r="10" spans="1:15" ht="19.5" customHeight="1" x14ac:dyDescent="0.15">
      <c r="A10" s="138"/>
      <c r="B10" s="136" t="s">
        <v>18</v>
      </c>
      <c r="C10" s="76" t="s">
        <v>19</v>
      </c>
      <c r="D10" s="76" t="s">
        <v>18</v>
      </c>
      <c r="E10" s="76" t="s">
        <v>19</v>
      </c>
      <c r="F10" s="76" t="s">
        <v>18</v>
      </c>
      <c r="G10" s="76" t="s">
        <v>19</v>
      </c>
      <c r="H10" s="76" t="s">
        <v>18</v>
      </c>
      <c r="I10" s="76" t="s">
        <v>19</v>
      </c>
      <c r="J10" s="76" t="s">
        <v>18</v>
      </c>
      <c r="K10" s="76" t="s">
        <v>19</v>
      </c>
      <c r="L10" s="76" t="s">
        <v>18</v>
      </c>
      <c r="M10" s="76" t="s">
        <v>19</v>
      </c>
      <c r="N10" s="76" t="s">
        <v>18</v>
      </c>
      <c r="O10" s="128" t="s">
        <v>19</v>
      </c>
    </row>
    <row r="11" spans="1:15" ht="19.5" customHeight="1" x14ac:dyDescent="0.15">
      <c r="A11" s="5" t="s">
        <v>64</v>
      </c>
      <c r="B11" s="135"/>
      <c r="C11" s="135"/>
      <c r="D11" s="135"/>
      <c r="E11" s="135"/>
      <c r="F11" s="135"/>
      <c r="G11" s="135"/>
      <c r="H11" s="135"/>
      <c r="I11" s="135"/>
      <c r="J11" s="135"/>
      <c r="K11" s="135"/>
      <c r="L11" s="135"/>
      <c r="M11" s="135"/>
      <c r="N11" s="135"/>
      <c r="O11" s="135"/>
    </row>
    <row r="12" spans="1:15" x14ac:dyDescent="0.15">
      <c r="A12" s="134" t="s">
        <v>21</v>
      </c>
      <c r="B12" s="80">
        <v>626637</v>
      </c>
      <c r="C12" s="80">
        <v>130943</v>
      </c>
      <c r="D12" s="80">
        <v>3774</v>
      </c>
      <c r="E12" s="80">
        <v>2391</v>
      </c>
      <c r="F12" s="80">
        <v>39162</v>
      </c>
      <c r="G12" s="80">
        <v>15430</v>
      </c>
      <c r="H12" s="80">
        <v>23001</v>
      </c>
      <c r="I12" s="80">
        <v>14470</v>
      </c>
      <c r="J12" s="80">
        <v>340</v>
      </c>
      <c r="K12" s="80">
        <v>77</v>
      </c>
      <c r="L12" s="80">
        <v>46495</v>
      </c>
      <c r="M12" s="80">
        <v>37869</v>
      </c>
      <c r="N12" s="80">
        <v>46967</v>
      </c>
      <c r="O12" s="81">
        <v>17439</v>
      </c>
    </row>
    <row r="13" spans="1:15" x14ac:dyDescent="0.15">
      <c r="A13" s="77" t="s">
        <v>22</v>
      </c>
      <c r="B13" s="82">
        <v>22378</v>
      </c>
      <c r="C13" s="82">
        <v>19970</v>
      </c>
      <c r="D13" s="82">
        <v>19</v>
      </c>
      <c r="E13" s="82">
        <v>200</v>
      </c>
      <c r="F13" s="82">
        <v>1111</v>
      </c>
      <c r="G13" s="82">
        <v>3451</v>
      </c>
      <c r="H13" s="82">
        <v>351</v>
      </c>
      <c r="I13" s="82">
        <v>1302</v>
      </c>
      <c r="J13" s="82">
        <v>19</v>
      </c>
      <c r="K13" s="82">
        <v>14</v>
      </c>
      <c r="L13" s="82">
        <v>833</v>
      </c>
      <c r="M13" s="82">
        <v>3175</v>
      </c>
      <c r="N13" s="82">
        <v>984</v>
      </c>
      <c r="O13" s="83">
        <v>2730</v>
      </c>
    </row>
    <row r="14" spans="1:15" x14ac:dyDescent="0.15">
      <c r="A14" s="78" t="s">
        <v>61</v>
      </c>
      <c r="B14" s="84">
        <v>33209</v>
      </c>
      <c r="C14" s="84">
        <v>29281</v>
      </c>
      <c r="D14" s="84">
        <v>199</v>
      </c>
      <c r="E14" s="84">
        <v>598</v>
      </c>
      <c r="F14" s="84">
        <v>2916</v>
      </c>
      <c r="G14" s="84">
        <v>2326</v>
      </c>
      <c r="H14" s="84">
        <v>2775</v>
      </c>
      <c r="I14" s="84">
        <v>2744</v>
      </c>
      <c r="J14" s="84">
        <v>124</v>
      </c>
      <c r="K14" s="84">
        <v>18</v>
      </c>
      <c r="L14" s="84">
        <v>23468</v>
      </c>
      <c r="M14" s="84">
        <v>20934</v>
      </c>
      <c r="N14" s="84">
        <v>1645</v>
      </c>
      <c r="O14" s="85">
        <v>1237</v>
      </c>
    </row>
    <row r="15" spans="1:15" x14ac:dyDescent="0.15">
      <c r="A15" s="78" t="s">
        <v>26</v>
      </c>
      <c r="B15" s="84">
        <v>8987</v>
      </c>
      <c r="C15" s="84">
        <v>10706</v>
      </c>
      <c r="D15" s="84">
        <v>32</v>
      </c>
      <c r="E15" s="84">
        <v>67</v>
      </c>
      <c r="F15" s="84">
        <v>16</v>
      </c>
      <c r="G15" s="84">
        <v>7</v>
      </c>
      <c r="H15" s="86">
        <v>1276</v>
      </c>
      <c r="I15" s="84">
        <v>2127</v>
      </c>
      <c r="J15" s="84">
        <v>9</v>
      </c>
      <c r="K15" s="84">
        <v>7</v>
      </c>
      <c r="L15" s="84">
        <v>6684</v>
      </c>
      <c r="M15" s="84">
        <v>7465</v>
      </c>
      <c r="N15" s="84">
        <v>249</v>
      </c>
      <c r="O15" s="85">
        <v>286</v>
      </c>
    </row>
    <row r="16" spans="1:15" x14ac:dyDescent="0.15">
      <c r="A16" s="78" t="s">
        <v>65</v>
      </c>
      <c r="B16" s="84">
        <v>3393</v>
      </c>
      <c r="C16" s="84">
        <v>1496</v>
      </c>
      <c r="D16" s="84">
        <v>3</v>
      </c>
      <c r="E16" s="84">
        <v>3</v>
      </c>
      <c r="F16" s="84">
        <v>114</v>
      </c>
      <c r="G16" s="84">
        <v>40</v>
      </c>
      <c r="H16" s="84">
        <v>418</v>
      </c>
      <c r="I16" s="84">
        <v>313</v>
      </c>
      <c r="J16" s="84">
        <v>0</v>
      </c>
      <c r="K16" s="84">
        <v>0</v>
      </c>
      <c r="L16" s="84">
        <v>37</v>
      </c>
      <c r="M16" s="84">
        <v>20</v>
      </c>
      <c r="N16" s="84">
        <v>725</v>
      </c>
      <c r="O16" s="85">
        <v>202</v>
      </c>
    </row>
    <row r="17" spans="1:15" x14ac:dyDescent="0.15">
      <c r="A17" s="78" t="s">
        <v>28</v>
      </c>
      <c r="B17" s="84">
        <v>770</v>
      </c>
      <c r="C17" s="84">
        <v>614</v>
      </c>
      <c r="D17" s="84">
        <v>2</v>
      </c>
      <c r="E17" s="84">
        <v>1</v>
      </c>
      <c r="F17" s="84">
        <v>8</v>
      </c>
      <c r="G17" s="84">
        <v>10</v>
      </c>
      <c r="H17" s="84">
        <v>162</v>
      </c>
      <c r="I17" s="84">
        <v>207</v>
      </c>
      <c r="J17" s="84" t="s">
        <v>29</v>
      </c>
      <c r="K17" s="84" t="s">
        <v>29</v>
      </c>
      <c r="L17" s="84">
        <v>15</v>
      </c>
      <c r="M17" s="84">
        <v>11</v>
      </c>
      <c r="N17" s="84">
        <v>3</v>
      </c>
      <c r="O17" s="85">
        <v>0</v>
      </c>
    </row>
    <row r="18" spans="1:15" x14ac:dyDescent="0.15">
      <c r="A18" s="78" t="s">
        <v>30</v>
      </c>
      <c r="B18" s="84">
        <v>802</v>
      </c>
      <c r="C18" s="84">
        <v>312</v>
      </c>
      <c r="D18" s="84">
        <v>1</v>
      </c>
      <c r="E18" s="84">
        <v>1</v>
      </c>
      <c r="F18" s="84">
        <v>11</v>
      </c>
      <c r="G18" s="84">
        <v>2</v>
      </c>
      <c r="H18" s="84">
        <v>189</v>
      </c>
      <c r="I18" s="84">
        <v>78</v>
      </c>
      <c r="J18" s="84" t="s">
        <v>29</v>
      </c>
      <c r="K18" s="84" t="s">
        <v>29</v>
      </c>
      <c r="L18" s="84">
        <v>16</v>
      </c>
      <c r="M18" s="84">
        <v>5</v>
      </c>
      <c r="N18" s="84">
        <v>1</v>
      </c>
      <c r="O18" s="85">
        <v>2</v>
      </c>
    </row>
    <row r="19" spans="1:15" x14ac:dyDescent="0.15">
      <c r="A19" s="78" t="s">
        <v>31</v>
      </c>
      <c r="B19" s="84">
        <v>1821</v>
      </c>
      <c r="C19" s="84">
        <v>570</v>
      </c>
      <c r="D19" s="84" t="s">
        <v>29</v>
      </c>
      <c r="E19" s="84">
        <v>1</v>
      </c>
      <c r="F19" s="84">
        <v>95</v>
      </c>
      <c r="G19" s="84">
        <v>29</v>
      </c>
      <c r="H19" s="84">
        <v>67</v>
      </c>
      <c r="I19" s="84">
        <v>28</v>
      </c>
      <c r="J19" s="84">
        <v>0</v>
      </c>
      <c r="K19" s="84">
        <v>0</v>
      </c>
      <c r="L19" s="84">
        <v>6</v>
      </c>
      <c r="M19" s="84">
        <v>4</v>
      </c>
      <c r="N19" s="84">
        <v>722</v>
      </c>
      <c r="O19" s="85">
        <v>200</v>
      </c>
    </row>
    <row r="20" spans="1:15" x14ac:dyDescent="0.15">
      <c r="A20" s="78" t="s">
        <v>32</v>
      </c>
      <c r="B20" s="84">
        <v>108</v>
      </c>
      <c r="C20" s="84">
        <v>81</v>
      </c>
      <c r="D20" s="84">
        <v>0</v>
      </c>
      <c r="E20" s="84">
        <v>5</v>
      </c>
      <c r="F20" s="84">
        <v>1</v>
      </c>
      <c r="G20" s="84">
        <v>2</v>
      </c>
      <c r="H20" s="84">
        <v>58</v>
      </c>
      <c r="I20" s="84">
        <v>30</v>
      </c>
      <c r="J20" s="84">
        <v>8</v>
      </c>
      <c r="K20" s="84" t="s">
        <v>29</v>
      </c>
      <c r="L20" s="84">
        <v>18</v>
      </c>
      <c r="M20" s="84">
        <v>26</v>
      </c>
      <c r="N20" s="84" t="s">
        <v>29</v>
      </c>
      <c r="O20" s="85">
        <v>6</v>
      </c>
    </row>
    <row r="21" spans="1:15" x14ac:dyDescent="0.15">
      <c r="A21" s="78" t="s">
        <v>33</v>
      </c>
      <c r="B21" s="84">
        <v>810</v>
      </c>
      <c r="C21" s="84">
        <v>3074</v>
      </c>
      <c r="D21" s="84">
        <v>3</v>
      </c>
      <c r="E21" s="84">
        <v>27</v>
      </c>
      <c r="F21" s="84">
        <v>16</v>
      </c>
      <c r="G21" s="84">
        <v>150</v>
      </c>
      <c r="H21" s="84">
        <v>41</v>
      </c>
      <c r="I21" s="84">
        <v>211</v>
      </c>
      <c r="J21" s="84">
        <v>2</v>
      </c>
      <c r="K21" s="84">
        <v>3</v>
      </c>
      <c r="L21" s="84">
        <v>45</v>
      </c>
      <c r="M21" s="84">
        <v>345</v>
      </c>
      <c r="N21" s="84">
        <v>13</v>
      </c>
      <c r="O21" s="85">
        <v>68</v>
      </c>
    </row>
    <row r="22" spans="1:15" x14ac:dyDescent="0.15">
      <c r="A22" s="78" t="s">
        <v>34</v>
      </c>
      <c r="B22" s="84">
        <v>25594</v>
      </c>
      <c r="C22" s="84">
        <v>1806</v>
      </c>
      <c r="D22" s="84">
        <v>346</v>
      </c>
      <c r="E22" s="84">
        <v>34</v>
      </c>
      <c r="F22" s="84">
        <v>3692</v>
      </c>
      <c r="G22" s="84">
        <v>173</v>
      </c>
      <c r="H22" s="86">
        <v>2449</v>
      </c>
      <c r="I22" s="84">
        <v>180</v>
      </c>
      <c r="J22" s="84">
        <v>20</v>
      </c>
      <c r="K22" s="84">
        <v>1</v>
      </c>
      <c r="L22" s="84">
        <v>2187</v>
      </c>
      <c r="M22" s="84">
        <v>230</v>
      </c>
      <c r="N22" s="84">
        <v>5018</v>
      </c>
      <c r="O22" s="85">
        <v>242</v>
      </c>
    </row>
    <row r="23" spans="1:15" x14ac:dyDescent="0.15">
      <c r="A23" s="78" t="s">
        <v>35</v>
      </c>
      <c r="B23" s="84">
        <v>1246</v>
      </c>
      <c r="C23" s="84">
        <v>833</v>
      </c>
      <c r="D23" s="84">
        <v>22</v>
      </c>
      <c r="E23" s="84">
        <v>18</v>
      </c>
      <c r="F23" s="84">
        <v>13</v>
      </c>
      <c r="G23" s="84">
        <v>6</v>
      </c>
      <c r="H23" s="84">
        <v>9</v>
      </c>
      <c r="I23" s="84">
        <v>1</v>
      </c>
      <c r="J23" s="84">
        <v>1</v>
      </c>
      <c r="K23" s="84">
        <v>0</v>
      </c>
      <c r="L23" s="84">
        <v>10</v>
      </c>
      <c r="M23" s="84">
        <v>6</v>
      </c>
      <c r="N23" s="84">
        <v>3</v>
      </c>
      <c r="O23" s="85">
        <v>7</v>
      </c>
    </row>
    <row r="24" spans="1:15" x14ac:dyDescent="0.15">
      <c r="A24" s="78" t="s">
        <v>66</v>
      </c>
      <c r="B24" s="84">
        <v>49074</v>
      </c>
      <c r="C24" s="84">
        <v>14423</v>
      </c>
      <c r="D24" s="84">
        <v>2031</v>
      </c>
      <c r="E24" s="84">
        <v>918</v>
      </c>
      <c r="F24" s="84">
        <v>13079</v>
      </c>
      <c r="G24" s="84">
        <v>2740</v>
      </c>
      <c r="H24" s="84">
        <v>9818</v>
      </c>
      <c r="I24" s="84">
        <v>3999</v>
      </c>
      <c r="J24" s="84">
        <v>6</v>
      </c>
      <c r="K24" s="84">
        <v>0</v>
      </c>
      <c r="L24" s="84">
        <v>685</v>
      </c>
      <c r="M24" s="84">
        <v>414</v>
      </c>
      <c r="N24" s="84">
        <v>23447</v>
      </c>
      <c r="O24" s="85">
        <v>6353</v>
      </c>
    </row>
    <row r="25" spans="1:15" x14ac:dyDescent="0.15">
      <c r="A25" s="78" t="s">
        <v>67</v>
      </c>
      <c r="B25" s="84">
        <v>11796</v>
      </c>
      <c r="C25" s="84">
        <v>618</v>
      </c>
      <c r="D25" s="84">
        <v>180</v>
      </c>
      <c r="E25" s="84">
        <v>18</v>
      </c>
      <c r="F25" s="87">
        <v>2003</v>
      </c>
      <c r="G25" s="84">
        <v>135</v>
      </c>
      <c r="H25" s="87">
        <v>711</v>
      </c>
      <c r="I25" s="84">
        <v>65</v>
      </c>
      <c r="J25" s="87">
        <v>20</v>
      </c>
      <c r="K25" s="84">
        <v>1</v>
      </c>
      <c r="L25" s="87">
        <v>2053</v>
      </c>
      <c r="M25" s="84">
        <v>174</v>
      </c>
      <c r="N25" s="87">
        <v>734</v>
      </c>
      <c r="O25" s="85">
        <v>76</v>
      </c>
    </row>
    <row r="26" spans="1:15" x14ac:dyDescent="0.15">
      <c r="A26" s="78" t="s">
        <v>42</v>
      </c>
      <c r="B26" s="84">
        <v>66142</v>
      </c>
      <c r="C26" s="84">
        <v>4954</v>
      </c>
      <c r="D26" s="84">
        <v>538</v>
      </c>
      <c r="E26" s="84">
        <v>114</v>
      </c>
      <c r="F26" s="87">
        <v>5327</v>
      </c>
      <c r="G26" s="84">
        <v>736</v>
      </c>
      <c r="H26" s="87">
        <v>1763</v>
      </c>
      <c r="I26" s="84">
        <v>374</v>
      </c>
      <c r="J26" s="87">
        <v>70</v>
      </c>
      <c r="K26" s="84">
        <v>8</v>
      </c>
      <c r="L26" s="87">
        <v>5401</v>
      </c>
      <c r="M26" s="84">
        <v>898</v>
      </c>
      <c r="N26" s="87">
        <v>2145</v>
      </c>
      <c r="O26" s="85">
        <v>727</v>
      </c>
    </row>
    <row r="27" spans="1:15" x14ac:dyDescent="0.15">
      <c r="A27" s="78" t="s">
        <v>68</v>
      </c>
      <c r="B27" s="84">
        <v>22566</v>
      </c>
      <c r="C27" s="84">
        <v>12278</v>
      </c>
      <c r="D27" s="84">
        <v>252</v>
      </c>
      <c r="E27" s="84">
        <v>231</v>
      </c>
      <c r="F27" s="87">
        <v>3526</v>
      </c>
      <c r="G27" s="84">
        <v>2421</v>
      </c>
      <c r="H27" s="87">
        <v>861</v>
      </c>
      <c r="I27" s="84">
        <v>689</v>
      </c>
      <c r="J27" s="87">
        <v>34</v>
      </c>
      <c r="K27" s="84">
        <v>13</v>
      </c>
      <c r="L27" s="87">
        <v>1479</v>
      </c>
      <c r="M27" s="84">
        <v>874</v>
      </c>
      <c r="N27" s="87">
        <v>3729</v>
      </c>
      <c r="O27" s="85">
        <v>2509</v>
      </c>
    </row>
    <row r="28" spans="1:15" x14ac:dyDescent="0.15">
      <c r="A28" s="79" t="s">
        <v>69</v>
      </c>
      <c r="B28" s="88">
        <v>30654</v>
      </c>
      <c r="C28" s="88">
        <v>13019</v>
      </c>
      <c r="D28" s="88">
        <v>52</v>
      </c>
      <c r="E28" s="88">
        <v>95</v>
      </c>
      <c r="F28" s="89">
        <v>2236</v>
      </c>
      <c r="G28" s="88">
        <v>1831</v>
      </c>
      <c r="H28" s="89">
        <v>2088</v>
      </c>
      <c r="I28" s="88">
        <v>2199</v>
      </c>
      <c r="J28" s="89">
        <v>29</v>
      </c>
      <c r="K28" s="88">
        <v>10</v>
      </c>
      <c r="L28" s="89">
        <v>3443</v>
      </c>
      <c r="M28" s="88">
        <v>3234</v>
      </c>
      <c r="N28" s="89">
        <v>3037</v>
      </c>
      <c r="O28" s="90">
        <v>2053</v>
      </c>
    </row>
    <row r="29" spans="1:15" x14ac:dyDescent="0.15">
      <c r="A29" s="3" t="s">
        <v>45</v>
      </c>
    </row>
    <row r="30" spans="1:15" x14ac:dyDescent="0.15">
      <c r="A30" s="75" t="s">
        <v>46</v>
      </c>
      <c r="B30" s="3" t="s">
        <v>47</v>
      </c>
    </row>
    <row r="31" spans="1:15" x14ac:dyDescent="0.15">
      <c r="A31" s="75" t="s">
        <v>46</v>
      </c>
      <c r="B31" s="3" t="s">
        <v>48</v>
      </c>
    </row>
    <row r="32" spans="1:15" x14ac:dyDescent="0.15">
      <c r="A32" s="75" t="s">
        <v>46</v>
      </c>
      <c r="B32" s="3" t="s">
        <v>49</v>
      </c>
    </row>
    <row r="33" spans="1:2" x14ac:dyDescent="0.15">
      <c r="A33" s="75" t="s">
        <v>46</v>
      </c>
      <c r="B33" s="3" t="s">
        <v>62</v>
      </c>
    </row>
  </sheetData>
  <phoneticPr fontId="3"/>
  <pageMargins left="0.78700000000000003" right="0.78700000000000003" top="0.98399999999999999" bottom="0.98399999999999999" header="0.51200000000000001" footer="0.51200000000000001"/>
  <pageSetup paperSize="9" scale="73" orientation="landscape" r:id="rId1"/>
  <headerFooter alignWithMargins="0">
    <oddHeade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3"/>
  <sheetViews>
    <sheetView workbookViewId="0"/>
  </sheetViews>
  <sheetFormatPr defaultRowHeight="15" x14ac:dyDescent="0.15"/>
  <cols>
    <col min="1" max="1" width="18.875" style="3" customWidth="1"/>
    <col min="2" max="3" width="10.375" style="3" customWidth="1"/>
    <col min="4" max="5" width="14.5" style="3" customWidth="1"/>
    <col min="6" max="7" width="10.375" style="3" customWidth="1"/>
    <col min="8" max="9" width="12.375" style="3" customWidth="1"/>
    <col min="10" max="11" width="10.375" style="3" customWidth="1"/>
    <col min="12" max="13" width="11.5" style="3" customWidth="1"/>
    <col min="14" max="15" width="10.375" style="3" customWidth="1"/>
    <col min="16" max="16384" width="9" style="3"/>
  </cols>
  <sheetData>
    <row r="1" spans="1:15" x14ac:dyDescent="0.15">
      <c r="A1" s="74" t="s">
        <v>0</v>
      </c>
      <c r="B1" s="12">
        <v>116630</v>
      </c>
    </row>
    <row r="2" spans="1:15" x14ac:dyDescent="0.15">
      <c r="A2" s="2" t="s">
        <v>1</v>
      </c>
      <c r="B2" s="2" t="s">
        <v>217</v>
      </c>
      <c r="C2" s="4"/>
    </row>
    <row r="3" spans="1:15" x14ac:dyDescent="0.15">
      <c r="A3" s="74" t="s">
        <v>2</v>
      </c>
      <c r="B3" s="74" t="s">
        <v>3</v>
      </c>
    </row>
    <row r="4" spans="1:15" x14ac:dyDescent="0.15">
      <c r="A4" s="74" t="s">
        <v>4</v>
      </c>
      <c r="B4" s="74" t="s">
        <v>5</v>
      </c>
    </row>
    <row r="5" spans="1:15" x14ac:dyDescent="0.15">
      <c r="A5" s="74" t="s">
        <v>6</v>
      </c>
      <c r="B5" s="74" t="s">
        <v>7</v>
      </c>
    </row>
    <row r="6" spans="1:15" x14ac:dyDescent="0.15">
      <c r="A6" s="74" t="s">
        <v>8</v>
      </c>
      <c r="B6" s="74" t="s">
        <v>70</v>
      </c>
    </row>
    <row r="8" spans="1:15" x14ac:dyDescent="0.15">
      <c r="C8" s="5"/>
      <c r="O8" s="75" t="s">
        <v>10</v>
      </c>
    </row>
    <row r="9" spans="1:15" ht="21.75" customHeight="1" x14ac:dyDescent="0.15">
      <c r="B9" s="125" t="s">
        <v>55</v>
      </c>
      <c r="C9" s="127"/>
      <c r="D9" s="127" t="s">
        <v>12</v>
      </c>
      <c r="E9" s="126"/>
      <c r="F9" s="125" t="s">
        <v>56</v>
      </c>
      <c r="G9" s="126"/>
      <c r="H9" s="125" t="s">
        <v>57</v>
      </c>
      <c r="I9" s="126"/>
      <c r="J9" s="125" t="s">
        <v>58</v>
      </c>
      <c r="K9" s="126"/>
      <c r="L9" s="125" t="s">
        <v>59</v>
      </c>
      <c r="M9" s="126"/>
      <c r="N9" s="125" t="s">
        <v>17</v>
      </c>
      <c r="O9" s="127"/>
    </row>
    <row r="10" spans="1:15" ht="19.5" customHeight="1" x14ac:dyDescent="0.15">
      <c r="A10" s="129"/>
      <c r="B10" s="76" t="s">
        <v>18</v>
      </c>
      <c r="C10" s="128" t="s">
        <v>19</v>
      </c>
      <c r="D10" s="136" t="s">
        <v>18</v>
      </c>
      <c r="E10" s="76" t="s">
        <v>19</v>
      </c>
      <c r="F10" s="76" t="s">
        <v>18</v>
      </c>
      <c r="G10" s="76" t="s">
        <v>19</v>
      </c>
      <c r="H10" s="76" t="s">
        <v>18</v>
      </c>
      <c r="I10" s="76" t="s">
        <v>19</v>
      </c>
      <c r="J10" s="76" t="s">
        <v>18</v>
      </c>
      <c r="K10" s="76" t="s">
        <v>19</v>
      </c>
      <c r="L10" s="76" t="s">
        <v>18</v>
      </c>
      <c r="M10" s="76" t="s">
        <v>19</v>
      </c>
      <c r="N10" s="76" t="s">
        <v>18</v>
      </c>
      <c r="O10" s="128" t="s">
        <v>19</v>
      </c>
    </row>
    <row r="11" spans="1:15" ht="19.5" customHeight="1" x14ac:dyDescent="0.15">
      <c r="A11" s="5" t="s">
        <v>71</v>
      </c>
      <c r="B11" s="135"/>
      <c r="C11" s="135"/>
      <c r="D11" s="135"/>
      <c r="E11" s="135"/>
      <c r="F11" s="135"/>
      <c r="G11" s="135"/>
      <c r="H11" s="135"/>
      <c r="I11" s="135"/>
      <c r="J11" s="135"/>
      <c r="K11" s="135"/>
      <c r="L11" s="135"/>
      <c r="M11" s="135"/>
      <c r="N11" s="135"/>
      <c r="O11" s="135"/>
    </row>
    <row r="12" spans="1:15" x14ac:dyDescent="0.15">
      <c r="A12" s="134" t="s">
        <v>21</v>
      </c>
      <c r="B12" s="80">
        <v>141415</v>
      </c>
      <c r="C12" s="80">
        <v>45548</v>
      </c>
      <c r="D12" s="80">
        <v>3905</v>
      </c>
      <c r="E12" s="80">
        <v>2208</v>
      </c>
      <c r="F12" s="80">
        <v>45455</v>
      </c>
      <c r="G12" s="80">
        <v>17890</v>
      </c>
      <c r="H12" s="80">
        <v>23044</v>
      </c>
      <c r="I12" s="80">
        <v>14279</v>
      </c>
      <c r="J12" s="80">
        <v>313</v>
      </c>
      <c r="K12" s="80">
        <v>102</v>
      </c>
      <c r="L12" s="80">
        <v>44022</v>
      </c>
      <c r="M12" s="80">
        <f>79097-44022</f>
        <v>35075</v>
      </c>
      <c r="N12" s="80">
        <v>24676</v>
      </c>
      <c r="O12" s="81">
        <f>35745-24676</f>
        <v>11069</v>
      </c>
    </row>
    <row r="13" spans="1:15" x14ac:dyDescent="0.15">
      <c r="A13" s="77" t="s">
        <v>22</v>
      </c>
      <c r="B13" s="82">
        <v>2670</v>
      </c>
      <c r="C13" s="82">
        <v>10965</v>
      </c>
      <c r="D13" s="82">
        <v>17</v>
      </c>
      <c r="E13" s="82">
        <v>202</v>
      </c>
      <c r="F13" s="82">
        <v>1131</v>
      </c>
      <c r="G13" s="82">
        <v>4201</v>
      </c>
      <c r="H13" s="82">
        <v>276</v>
      </c>
      <c r="I13" s="82">
        <v>1303</v>
      </c>
      <c r="J13" s="82">
        <v>13</v>
      </c>
      <c r="K13" s="82">
        <v>23</v>
      </c>
      <c r="L13" s="82">
        <v>670</v>
      </c>
      <c r="M13" s="82">
        <f>3511-670</f>
        <v>2841</v>
      </c>
      <c r="N13" s="82">
        <v>563</v>
      </c>
      <c r="O13" s="83">
        <f>2958-563</f>
        <v>2395</v>
      </c>
    </row>
    <row r="14" spans="1:15" x14ac:dyDescent="0.15">
      <c r="A14" s="78" t="s">
        <v>72</v>
      </c>
      <c r="B14" s="84">
        <v>26279</v>
      </c>
      <c r="C14" s="84">
        <v>24296</v>
      </c>
      <c r="D14" s="84">
        <v>237</v>
      </c>
      <c r="E14" s="84">
        <v>623</v>
      </c>
      <c r="F14" s="84">
        <v>3024</v>
      </c>
      <c r="G14" s="84">
        <v>2550</v>
      </c>
      <c r="H14" s="84">
        <v>2058</v>
      </c>
      <c r="I14" s="84">
        <v>2418</v>
      </c>
      <c r="J14" s="84">
        <v>113</v>
      </c>
      <c r="K14" s="84">
        <v>18</v>
      </c>
      <c r="L14" s="84">
        <v>20043</v>
      </c>
      <c r="M14" s="84">
        <f>37891-20043</f>
        <v>17848</v>
      </c>
      <c r="N14" s="84">
        <v>804</v>
      </c>
      <c r="O14" s="85">
        <f>1643-804</f>
        <v>839</v>
      </c>
    </row>
    <row r="15" spans="1:15" x14ac:dyDescent="0.15">
      <c r="A15" s="78" t="s">
        <v>26</v>
      </c>
      <c r="B15" s="84">
        <v>10875</v>
      </c>
      <c r="C15" s="84">
        <v>10352</v>
      </c>
      <c r="D15" s="84">
        <v>41</v>
      </c>
      <c r="E15" s="84">
        <v>74</v>
      </c>
      <c r="F15" s="84">
        <v>28</v>
      </c>
      <c r="G15" s="84">
        <v>14</v>
      </c>
      <c r="H15" s="86">
        <v>1059</v>
      </c>
      <c r="I15" s="84">
        <v>2071</v>
      </c>
      <c r="J15" s="84">
        <v>15</v>
      </c>
      <c r="K15" s="84">
        <v>7</v>
      </c>
      <c r="L15" s="84">
        <v>6373</v>
      </c>
      <c r="M15" s="84">
        <v>7859</v>
      </c>
      <c r="N15" s="84">
        <v>359</v>
      </c>
      <c r="O15" s="85">
        <f>686-359</f>
        <v>327</v>
      </c>
    </row>
    <row r="16" spans="1:15" x14ac:dyDescent="0.15">
      <c r="A16" s="78" t="s">
        <v>27</v>
      </c>
      <c r="B16" s="84">
        <v>778</v>
      </c>
      <c r="C16" s="84">
        <v>487</v>
      </c>
      <c r="D16" s="84">
        <v>2</v>
      </c>
      <c r="E16" s="84">
        <v>1</v>
      </c>
      <c r="F16" s="84">
        <v>82</v>
      </c>
      <c r="G16" s="84">
        <v>42</v>
      </c>
      <c r="H16" s="84">
        <v>441</v>
      </c>
      <c r="I16" s="84">
        <v>329</v>
      </c>
      <c r="J16" s="84" t="s">
        <v>29</v>
      </c>
      <c r="K16" s="84" t="s">
        <v>29</v>
      </c>
      <c r="L16" s="84">
        <v>50</v>
      </c>
      <c r="M16" s="84">
        <v>35</v>
      </c>
      <c r="N16" s="84">
        <v>203</v>
      </c>
      <c r="O16" s="85">
        <v>80</v>
      </c>
    </row>
    <row r="17" spans="1:15" x14ac:dyDescent="0.15">
      <c r="A17" s="78" t="s">
        <v>73</v>
      </c>
      <c r="B17" s="84">
        <v>234</v>
      </c>
      <c r="C17" s="84">
        <v>307</v>
      </c>
      <c r="D17" s="84">
        <v>1</v>
      </c>
      <c r="E17" s="84">
        <v>1</v>
      </c>
      <c r="F17" s="84">
        <v>25</v>
      </c>
      <c r="G17" s="84">
        <v>29</v>
      </c>
      <c r="H17" s="84">
        <v>180</v>
      </c>
      <c r="I17" s="84">
        <v>210</v>
      </c>
      <c r="J17" s="84" t="s">
        <v>29</v>
      </c>
      <c r="K17" s="84" t="s">
        <v>29</v>
      </c>
      <c r="L17" s="84">
        <v>12</v>
      </c>
      <c r="M17" s="84">
        <v>24</v>
      </c>
      <c r="N17" s="84">
        <v>16</v>
      </c>
      <c r="O17" s="85">
        <v>18</v>
      </c>
    </row>
    <row r="18" spans="1:15" x14ac:dyDescent="0.15">
      <c r="A18" s="78" t="s">
        <v>74</v>
      </c>
      <c r="B18" s="84">
        <v>209</v>
      </c>
      <c r="C18" s="84">
        <v>91</v>
      </c>
      <c r="D18" s="84">
        <v>0</v>
      </c>
      <c r="E18" s="84" t="s">
        <v>29</v>
      </c>
      <c r="F18" s="84">
        <v>22</v>
      </c>
      <c r="G18" s="84">
        <v>6</v>
      </c>
      <c r="H18" s="84">
        <v>168</v>
      </c>
      <c r="I18" s="84">
        <v>75</v>
      </c>
      <c r="J18" s="84" t="s">
        <v>29</v>
      </c>
      <c r="K18" s="84" t="s">
        <v>29</v>
      </c>
      <c r="L18" s="84">
        <v>12</v>
      </c>
      <c r="M18" s="84">
        <v>6</v>
      </c>
      <c r="N18" s="84">
        <v>7</v>
      </c>
      <c r="O18" s="85">
        <v>4</v>
      </c>
    </row>
    <row r="19" spans="1:15" x14ac:dyDescent="0.15">
      <c r="A19" s="78" t="s">
        <v>31</v>
      </c>
      <c r="B19" s="84">
        <v>304</v>
      </c>
      <c r="C19" s="84">
        <v>112</v>
      </c>
      <c r="D19" s="84">
        <v>1</v>
      </c>
      <c r="E19" s="84" t="s">
        <v>29</v>
      </c>
      <c r="F19" s="84">
        <v>34</v>
      </c>
      <c r="G19" s="84">
        <v>8</v>
      </c>
      <c r="H19" s="84">
        <v>65</v>
      </c>
      <c r="I19" s="84">
        <v>33</v>
      </c>
      <c r="J19" s="84" t="s">
        <v>29</v>
      </c>
      <c r="K19" s="84" t="s">
        <v>29</v>
      </c>
      <c r="L19" s="84">
        <v>23</v>
      </c>
      <c r="M19" s="84">
        <v>14</v>
      </c>
      <c r="N19" s="84">
        <v>181</v>
      </c>
      <c r="O19" s="85">
        <f>238-181</f>
        <v>57</v>
      </c>
    </row>
    <row r="20" spans="1:15" x14ac:dyDescent="0.15">
      <c r="A20" s="78" t="s">
        <v>75</v>
      </c>
      <c r="B20" s="84">
        <v>73</v>
      </c>
      <c r="C20" s="84">
        <v>48</v>
      </c>
      <c r="D20" s="84" t="s">
        <v>29</v>
      </c>
      <c r="E20" s="84">
        <v>4</v>
      </c>
      <c r="F20" s="84" t="s">
        <v>29</v>
      </c>
      <c r="G20" s="84" t="s">
        <v>29</v>
      </c>
      <c r="H20" s="84">
        <v>65</v>
      </c>
      <c r="I20" s="84">
        <v>36</v>
      </c>
      <c r="J20" s="84">
        <v>5</v>
      </c>
      <c r="K20" s="84">
        <v>6</v>
      </c>
      <c r="L20" s="84">
        <v>3</v>
      </c>
      <c r="M20" s="84">
        <v>2</v>
      </c>
      <c r="N20" s="84" t="s">
        <v>29</v>
      </c>
      <c r="O20" s="85" t="s">
        <v>29</v>
      </c>
    </row>
    <row r="21" spans="1:15" x14ac:dyDescent="0.15">
      <c r="A21" s="78" t="s">
        <v>33</v>
      </c>
      <c r="B21" s="84">
        <v>117</v>
      </c>
      <c r="C21" s="84">
        <v>867</v>
      </c>
      <c r="D21" s="84">
        <v>4</v>
      </c>
      <c r="E21" s="84">
        <v>27</v>
      </c>
      <c r="F21" s="84">
        <v>19</v>
      </c>
      <c r="G21" s="84">
        <v>167</v>
      </c>
      <c r="H21" s="84">
        <v>39</v>
      </c>
      <c r="I21" s="84">
        <v>237</v>
      </c>
      <c r="J21" s="84">
        <v>1</v>
      </c>
      <c r="K21" s="84">
        <v>3</v>
      </c>
      <c r="L21" s="84">
        <v>43</v>
      </c>
      <c r="M21" s="84">
        <f>374-43</f>
        <v>331</v>
      </c>
      <c r="N21" s="84">
        <v>11</v>
      </c>
      <c r="O21" s="85">
        <f>113-11</f>
        <v>102</v>
      </c>
    </row>
    <row r="22" spans="1:15" x14ac:dyDescent="0.15">
      <c r="A22" s="78" t="s">
        <v>76</v>
      </c>
      <c r="B22" s="84">
        <v>12903</v>
      </c>
      <c r="C22" s="84">
        <v>603</v>
      </c>
      <c r="D22" s="84">
        <v>330</v>
      </c>
      <c r="E22" s="84">
        <v>26</v>
      </c>
      <c r="F22" s="84">
        <v>5858</v>
      </c>
      <c r="G22" s="84">
        <v>220</v>
      </c>
      <c r="H22" s="86">
        <v>2424</v>
      </c>
      <c r="I22" s="84">
        <v>141</v>
      </c>
      <c r="J22" s="84">
        <v>16</v>
      </c>
      <c r="K22" s="84">
        <v>1</v>
      </c>
      <c r="L22" s="84">
        <v>2098</v>
      </c>
      <c r="M22" s="84">
        <f>2247-2098</f>
        <v>149</v>
      </c>
      <c r="N22" s="84">
        <v>2177</v>
      </c>
      <c r="O22" s="85">
        <f>2243-2177</f>
        <v>66</v>
      </c>
    </row>
    <row r="23" spans="1:15" x14ac:dyDescent="0.15">
      <c r="A23" s="78" t="s">
        <v>35</v>
      </c>
      <c r="B23" s="84">
        <v>39</v>
      </c>
      <c r="C23" s="84">
        <v>29</v>
      </c>
      <c r="D23" s="84">
        <v>22</v>
      </c>
      <c r="E23" s="84">
        <v>21</v>
      </c>
      <c r="F23" s="84">
        <v>16</v>
      </c>
      <c r="G23" s="84">
        <v>7</v>
      </c>
      <c r="H23" s="84">
        <v>1</v>
      </c>
      <c r="I23" s="84" t="s">
        <v>29</v>
      </c>
      <c r="J23" s="84" t="s">
        <v>29</v>
      </c>
      <c r="K23" s="84" t="s">
        <v>29</v>
      </c>
      <c r="L23" s="84" t="s">
        <v>29</v>
      </c>
      <c r="M23" s="84">
        <v>3</v>
      </c>
      <c r="N23" s="84" t="s">
        <v>29</v>
      </c>
      <c r="O23" s="85">
        <v>1</v>
      </c>
    </row>
    <row r="24" spans="1:15" x14ac:dyDescent="0.15">
      <c r="A24" s="78" t="s">
        <v>77</v>
      </c>
      <c r="B24" s="84">
        <v>36046</v>
      </c>
      <c r="C24" s="84">
        <v>9480</v>
      </c>
      <c r="D24" s="84">
        <v>2097</v>
      </c>
      <c r="E24" s="84">
        <v>699</v>
      </c>
      <c r="F24" s="84">
        <v>13968</v>
      </c>
      <c r="G24" s="84">
        <v>2625</v>
      </c>
      <c r="H24" s="84">
        <v>10064</v>
      </c>
      <c r="I24" s="84">
        <v>3788</v>
      </c>
      <c r="J24" s="84">
        <v>5</v>
      </c>
      <c r="K24" s="84" t="s">
        <v>29</v>
      </c>
      <c r="L24" s="84">
        <v>66</v>
      </c>
      <c r="M24" s="84">
        <v>33</v>
      </c>
      <c r="N24" s="84">
        <v>9846</v>
      </c>
      <c r="O24" s="85">
        <f>12181-9846</f>
        <v>2335</v>
      </c>
    </row>
    <row r="25" spans="1:15" x14ac:dyDescent="0.15">
      <c r="A25" s="78" t="s">
        <v>41</v>
      </c>
      <c r="B25" s="84">
        <v>4986</v>
      </c>
      <c r="C25" s="84">
        <v>653</v>
      </c>
      <c r="D25" s="84">
        <v>189</v>
      </c>
      <c r="E25" s="84">
        <v>6</v>
      </c>
      <c r="F25" s="87">
        <v>1887</v>
      </c>
      <c r="G25" s="84">
        <v>147</v>
      </c>
      <c r="H25" s="87">
        <v>486</v>
      </c>
      <c r="I25" s="84">
        <v>304</v>
      </c>
      <c r="J25" s="87">
        <v>20</v>
      </c>
      <c r="K25" s="84">
        <v>2</v>
      </c>
      <c r="L25" s="87">
        <v>2022</v>
      </c>
      <c r="M25" s="84">
        <f>2186-2022</f>
        <v>164</v>
      </c>
      <c r="N25" s="87">
        <v>382</v>
      </c>
      <c r="O25" s="85">
        <f>412-382</f>
        <v>30</v>
      </c>
    </row>
    <row r="26" spans="1:15" x14ac:dyDescent="0.15">
      <c r="A26" s="78" t="s">
        <v>42</v>
      </c>
      <c r="B26" s="84">
        <v>16647</v>
      </c>
      <c r="C26" s="84">
        <v>2804</v>
      </c>
      <c r="D26" s="84">
        <v>601</v>
      </c>
      <c r="E26" s="84">
        <v>124</v>
      </c>
      <c r="F26" s="87">
        <v>5757</v>
      </c>
      <c r="G26" s="84">
        <v>831</v>
      </c>
      <c r="H26" s="87">
        <v>2258</v>
      </c>
      <c r="I26" s="84">
        <v>402</v>
      </c>
      <c r="J26" s="87">
        <v>76</v>
      </c>
      <c r="K26" s="84">
        <v>9</v>
      </c>
      <c r="L26" s="87">
        <v>6532</v>
      </c>
      <c r="M26" s="84">
        <f>7473-6532</f>
        <v>941</v>
      </c>
      <c r="N26" s="87">
        <v>1423</v>
      </c>
      <c r="O26" s="85">
        <f>1920-1423</f>
        <v>497</v>
      </c>
    </row>
    <row r="27" spans="1:15" x14ac:dyDescent="0.15">
      <c r="A27" s="78" t="s">
        <v>43</v>
      </c>
      <c r="B27" s="84">
        <v>9948</v>
      </c>
      <c r="C27" s="84">
        <v>7999</v>
      </c>
      <c r="D27" s="84">
        <v>240</v>
      </c>
      <c r="E27" s="84">
        <v>227</v>
      </c>
      <c r="F27" s="87">
        <v>3440</v>
      </c>
      <c r="G27" s="84">
        <v>2614</v>
      </c>
      <c r="H27" s="87">
        <v>859</v>
      </c>
      <c r="I27" s="84">
        <v>760</v>
      </c>
      <c r="J27" s="87">
        <v>22</v>
      </c>
      <c r="K27" s="84">
        <v>23</v>
      </c>
      <c r="L27" s="87">
        <v>3297</v>
      </c>
      <c r="M27" s="84">
        <f>5749-3297</f>
        <v>2452</v>
      </c>
      <c r="N27" s="87">
        <v>2090</v>
      </c>
      <c r="O27" s="85">
        <f>4013-2090</f>
        <v>1923</v>
      </c>
    </row>
    <row r="28" spans="1:15" x14ac:dyDescent="0.15">
      <c r="A28" s="79" t="s">
        <v>44</v>
      </c>
      <c r="B28" s="88">
        <v>8595</v>
      </c>
      <c r="C28" s="88">
        <v>7706</v>
      </c>
      <c r="D28" s="88">
        <v>40</v>
      </c>
      <c r="E28" s="88">
        <v>107</v>
      </c>
      <c r="F28" s="89">
        <v>2676</v>
      </c>
      <c r="G28" s="88">
        <v>2019</v>
      </c>
      <c r="H28" s="89">
        <v>2117</v>
      </c>
      <c r="I28" s="88">
        <v>2357</v>
      </c>
      <c r="J28" s="89">
        <v>19</v>
      </c>
      <c r="K28" s="88">
        <v>16</v>
      </c>
      <c r="L28" s="89">
        <v>1264</v>
      </c>
      <c r="M28" s="88">
        <f>2651-1264</f>
        <v>1387</v>
      </c>
      <c r="N28" s="89">
        <v>2479</v>
      </c>
      <c r="O28" s="90">
        <f>4299-2479</f>
        <v>1820</v>
      </c>
    </row>
    <row r="29" spans="1:15" x14ac:dyDescent="0.15">
      <c r="A29" s="3" t="s">
        <v>45</v>
      </c>
    </row>
    <row r="30" spans="1:15" x14ac:dyDescent="0.15">
      <c r="A30" s="75" t="s">
        <v>46</v>
      </c>
      <c r="B30" s="3" t="s">
        <v>47</v>
      </c>
    </row>
    <row r="31" spans="1:15" x14ac:dyDescent="0.15">
      <c r="A31" s="75" t="s">
        <v>46</v>
      </c>
      <c r="B31" s="3" t="s">
        <v>48</v>
      </c>
    </row>
    <row r="32" spans="1:15" x14ac:dyDescent="0.15">
      <c r="A32" s="75" t="s">
        <v>46</v>
      </c>
      <c r="B32" s="3" t="s">
        <v>78</v>
      </c>
    </row>
    <row r="33" spans="1:2" x14ac:dyDescent="0.15">
      <c r="A33" s="75" t="s">
        <v>46</v>
      </c>
      <c r="B33" s="3" t="s">
        <v>62</v>
      </c>
    </row>
  </sheetData>
  <phoneticPr fontId="3"/>
  <pageMargins left="0.78700000000000003" right="0.78700000000000003" top="0.98399999999999999" bottom="0.98399999999999999" header="0.51200000000000001" footer="0.51200000000000001"/>
  <pageSetup paperSize="9" scale="72" orientation="landscape" r:id="rId1"/>
  <headerFooter alignWithMargins="0">
    <oddHeade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Q33"/>
  <sheetViews>
    <sheetView workbookViewId="0"/>
  </sheetViews>
  <sheetFormatPr defaultRowHeight="15" x14ac:dyDescent="0.15"/>
  <cols>
    <col min="1" max="1" width="17.75" style="3" customWidth="1"/>
    <col min="2" max="3" width="9" style="3"/>
    <col min="4" max="5" width="14.125" style="3" customWidth="1"/>
    <col min="6" max="6" width="10.5" style="3" customWidth="1"/>
    <col min="7" max="7" width="9" style="3"/>
    <col min="8" max="8" width="11.375" style="3" customWidth="1"/>
    <col min="9" max="9" width="10.875" style="3" customWidth="1"/>
    <col min="10" max="10" width="10.25" style="3" customWidth="1"/>
    <col min="11" max="11" width="9" style="3"/>
    <col min="12" max="12" width="10.25" style="3" customWidth="1"/>
    <col min="13" max="13" width="9" style="3"/>
    <col min="14" max="14" width="11.75" style="3" customWidth="1"/>
    <col min="15" max="15" width="10.625" style="3" customWidth="1"/>
    <col min="16" max="16384" width="9" style="3"/>
  </cols>
  <sheetData>
    <row r="1" spans="1:43" x14ac:dyDescent="0.15">
      <c r="A1" s="1" t="s">
        <v>0</v>
      </c>
      <c r="B1" s="12">
        <v>116630</v>
      </c>
    </row>
    <row r="2" spans="1:43" x14ac:dyDescent="0.15">
      <c r="A2" s="2" t="s">
        <v>1</v>
      </c>
      <c r="B2" s="2" t="s">
        <v>217</v>
      </c>
      <c r="C2" s="4"/>
    </row>
    <row r="3" spans="1:43" x14ac:dyDescent="0.15">
      <c r="A3" s="1" t="s">
        <v>2</v>
      </c>
      <c r="B3" s="1" t="s">
        <v>3</v>
      </c>
    </row>
    <row r="4" spans="1:43" x14ac:dyDescent="0.15">
      <c r="A4" s="1" t="s">
        <v>4</v>
      </c>
      <c r="B4" s="1" t="s">
        <v>5</v>
      </c>
    </row>
    <row r="5" spans="1:43" x14ac:dyDescent="0.15">
      <c r="A5" s="1" t="s">
        <v>6</v>
      </c>
      <c r="B5" s="1" t="s">
        <v>79</v>
      </c>
    </row>
    <row r="6" spans="1:43" x14ac:dyDescent="0.15">
      <c r="A6" s="1" t="s">
        <v>8</v>
      </c>
      <c r="B6" s="1" t="s">
        <v>80</v>
      </c>
    </row>
    <row r="8" spans="1:43" x14ac:dyDescent="0.15">
      <c r="C8" s="5"/>
      <c r="O8" s="6"/>
    </row>
    <row r="9" spans="1:43" x14ac:dyDescent="0.15">
      <c r="B9" s="131" t="s">
        <v>81</v>
      </c>
      <c r="C9" s="126"/>
      <c r="D9" s="125" t="s">
        <v>82</v>
      </c>
      <c r="E9" s="126"/>
      <c r="F9" s="131" t="s">
        <v>83</v>
      </c>
      <c r="G9" s="126"/>
      <c r="H9" s="131" t="s">
        <v>84</v>
      </c>
      <c r="I9" s="126"/>
      <c r="J9" s="131" t="s">
        <v>85</v>
      </c>
      <c r="K9" s="126"/>
      <c r="L9" s="131" t="s">
        <v>86</v>
      </c>
      <c r="M9" s="126"/>
      <c r="N9" s="131" t="s">
        <v>87</v>
      </c>
      <c r="O9" s="127"/>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row>
    <row r="10" spans="1:43" ht="19.5" customHeight="1" x14ac:dyDescent="0.15">
      <c r="A10" s="129"/>
      <c r="B10" s="13" t="s">
        <v>18</v>
      </c>
      <c r="C10" s="13" t="s">
        <v>19</v>
      </c>
      <c r="D10" s="13" t="s">
        <v>18</v>
      </c>
      <c r="E10" s="13" t="s">
        <v>19</v>
      </c>
      <c r="F10" s="13" t="s">
        <v>18</v>
      </c>
      <c r="G10" s="13" t="s">
        <v>19</v>
      </c>
      <c r="H10" s="13" t="s">
        <v>18</v>
      </c>
      <c r="I10" s="13" t="s">
        <v>19</v>
      </c>
      <c r="J10" s="13" t="s">
        <v>18</v>
      </c>
      <c r="K10" s="13" t="s">
        <v>19</v>
      </c>
      <c r="L10" s="13" t="s">
        <v>18</v>
      </c>
      <c r="M10" s="13" t="s">
        <v>19</v>
      </c>
      <c r="N10" s="13" t="s">
        <v>18</v>
      </c>
      <c r="O10" s="132" t="s">
        <v>19</v>
      </c>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row>
    <row r="11" spans="1:43" ht="19.5" customHeight="1" x14ac:dyDescent="0.15">
      <c r="A11" s="7"/>
      <c r="B11" s="9"/>
      <c r="C11" s="9"/>
      <c r="D11" s="9"/>
      <c r="E11" s="9"/>
      <c r="F11" s="9"/>
      <c r="G11" s="9"/>
      <c r="H11" s="9"/>
      <c r="I11" s="9"/>
      <c r="J11" s="9"/>
      <c r="K11" s="9"/>
      <c r="L11" s="9"/>
      <c r="M11" s="9"/>
      <c r="N11" s="9"/>
      <c r="O11" s="9"/>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row>
    <row r="12" spans="1:43" x14ac:dyDescent="0.15">
      <c r="A12" s="5" t="s">
        <v>88</v>
      </c>
      <c r="B12" s="9"/>
      <c r="C12" s="9"/>
      <c r="D12" s="9"/>
      <c r="E12" s="9"/>
      <c r="F12" s="9"/>
      <c r="G12" s="9"/>
      <c r="H12" s="9"/>
      <c r="I12" s="9"/>
      <c r="J12" s="9"/>
      <c r="K12" s="9"/>
      <c r="L12" s="9"/>
      <c r="M12" s="9"/>
      <c r="N12" s="9"/>
      <c r="O12" s="6" t="s">
        <v>10</v>
      </c>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row>
    <row r="13" spans="1:43" x14ac:dyDescent="0.15">
      <c r="A13" s="14" t="s">
        <v>21</v>
      </c>
      <c r="B13" s="80">
        <v>142029</v>
      </c>
      <c r="C13" s="80">
        <v>95984</v>
      </c>
      <c r="D13" s="80">
        <v>4089</v>
      </c>
      <c r="E13" s="80">
        <v>2372</v>
      </c>
      <c r="F13" s="80">
        <v>48327</v>
      </c>
      <c r="G13" s="80">
        <v>25348</v>
      </c>
      <c r="H13" s="80">
        <v>24102</v>
      </c>
      <c r="I13" s="80">
        <v>15621</v>
      </c>
      <c r="J13" s="80">
        <v>432</v>
      </c>
      <c r="K13" s="80">
        <v>179</v>
      </c>
      <c r="L13" s="80">
        <v>42427</v>
      </c>
      <c r="M13" s="80">
        <v>34401</v>
      </c>
      <c r="N13" s="80">
        <v>19980</v>
      </c>
      <c r="O13" s="81">
        <v>15381</v>
      </c>
      <c r="P13" s="5"/>
      <c r="Q13" s="5"/>
    </row>
    <row r="14" spans="1:43" x14ac:dyDescent="0.15">
      <c r="A14" s="16" t="s">
        <v>22</v>
      </c>
      <c r="B14" s="82">
        <v>3455</v>
      </c>
      <c r="C14" s="82">
        <v>22250</v>
      </c>
      <c r="D14" s="82">
        <v>21</v>
      </c>
      <c r="E14" s="82">
        <v>210</v>
      </c>
      <c r="F14" s="82">
        <v>1979</v>
      </c>
      <c r="G14" s="82">
        <v>10382</v>
      </c>
      <c r="H14" s="82">
        <v>258</v>
      </c>
      <c r="I14" s="82">
        <v>1625</v>
      </c>
      <c r="J14" s="82">
        <v>14</v>
      </c>
      <c r="K14" s="82">
        <v>36</v>
      </c>
      <c r="L14" s="82">
        <v>542</v>
      </c>
      <c r="M14" s="82">
        <v>2822</v>
      </c>
      <c r="N14" s="82">
        <v>366</v>
      </c>
      <c r="O14" s="83">
        <v>6593</v>
      </c>
      <c r="P14" s="5"/>
      <c r="Q14" s="5"/>
    </row>
    <row r="15" spans="1:43" x14ac:dyDescent="0.15">
      <c r="A15" s="18" t="s">
        <v>72</v>
      </c>
      <c r="B15" s="84">
        <v>27142</v>
      </c>
      <c r="C15" s="84">
        <v>23950</v>
      </c>
      <c r="D15" s="84">
        <v>242</v>
      </c>
      <c r="E15" s="84">
        <v>655</v>
      </c>
      <c r="F15" s="84">
        <v>5199</v>
      </c>
      <c r="G15" s="84">
        <v>4095</v>
      </c>
      <c r="H15" s="84">
        <v>1747</v>
      </c>
      <c r="I15" s="84">
        <v>2238</v>
      </c>
      <c r="J15" s="84">
        <v>135</v>
      </c>
      <c r="K15" s="84">
        <v>24</v>
      </c>
      <c r="L15" s="84">
        <v>17846</v>
      </c>
      <c r="M15" s="84">
        <v>15287</v>
      </c>
      <c r="N15" s="84">
        <v>805</v>
      </c>
      <c r="O15" s="85">
        <v>889</v>
      </c>
      <c r="P15" s="5"/>
      <c r="Q15" s="5"/>
    </row>
    <row r="16" spans="1:43" x14ac:dyDescent="0.15">
      <c r="A16" s="18" t="s">
        <v>26</v>
      </c>
      <c r="B16" s="84">
        <v>7604</v>
      </c>
      <c r="C16" s="84">
        <v>10520</v>
      </c>
      <c r="D16" s="84">
        <v>42</v>
      </c>
      <c r="E16" s="84">
        <v>74</v>
      </c>
      <c r="F16" s="84">
        <v>69</v>
      </c>
      <c r="G16" s="84">
        <v>44</v>
      </c>
      <c r="H16" s="84">
        <v>1039</v>
      </c>
      <c r="I16" s="84">
        <v>2109</v>
      </c>
      <c r="J16" s="84">
        <v>23</v>
      </c>
      <c r="K16" s="84">
        <v>5</v>
      </c>
      <c r="L16" s="84">
        <v>5755</v>
      </c>
      <c r="M16" s="84">
        <v>7580</v>
      </c>
      <c r="N16" s="84">
        <v>421</v>
      </c>
      <c r="O16" s="85">
        <v>396</v>
      </c>
      <c r="P16" s="5"/>
      <c r="Q16" s="5"/>
    </row>
    <row r="17" spans="1:17" x14ac:dyDescent="0.15">
      <c r="A17" s="18" t="s">
        <v>27</v>
      </c>
      <c r="B17" s="84">
        <v>1213</v>
      </c>
      <c r="C17" s="84">
        <v>1167</v>
      </c>
      <c r="D17" s="84">
        <v>10</v>
      </c>
      <c r="E17" s="84">
        <v>7</v>
      </c>
      <c r="F17" s="84">
        <v>102</v>
      </c>
      <c r="G17" s="84">
        <v>98</v>
      </c>
      <c r="H17" s="84">
        <v>798</v>
      </c>
      <c r="I17" s="84">
        <v>805</v>
      </c>
      <c r="J17" s="84" t="s">
        <v>29</v>
      </c>
      <c r="K17" s="84" t="s">
        <v>29</v>
      </c>
      <c r="L17" s="84">
        <v>93</v>
      </c>
      <c r="M17" s="84">
        <v>83</v>
      </c>
      <c r="N17" s="84">
        <v>120</v>
      </c>
      <c r="O17" s="85">
        <v>100</v>
      </c>
      <c r="P17" s="5"/>
      <c r="Q17" s="5"/>
    </row>
    <row r="18" spans="1:17" x14ac:dyDescent="0.15">
      <c r="A18" s="20" t="s">
        <v>73</v>
      </c>
      <c r="B18" s="101">
        <v>424</v>
      </c>
      <c r="C18" s="88">
        <v>683</v>
      </c>
      <c r="D18" s="88">
        <v>9</v>
      </c>
      <c r="E18" s="88">
        <v>4</v>
      </c>
      <c r="F18" s="88">
        <v>41</v>
      </c>
      <c r="G18" s="88">
        <v>56</v>
      </c>
      <c r="H18" s="88">
        <v>296</v>
      </c>
      <c r="I18" s="88">
        <v>516</v>
      </c>
      <c r="J18" s="88" t="s">
        <v>29</v>
      </c>
      <c r="K18" s="88" t="s">
        <v>29</v>
      </c>
      <c r="L18" s="88">
        <v>21</v>
      </c>
      <c r="M18" s="88">
        <v>43</v>
      </c>
      <c r="N18" s="88">
        <v>56</v>
      </c>
      <c r="O18" s="90">
        <v>62</v>
      </c>
      <c r="P18" s="5"/>
      <c r="Q18" s="5"/>
    </row>
    <row r="19" spans="1:17" x14ac:dyDescent="0.15">
      <c r="A19" s="21" t="s">
        <v>74</v>
      </c>
      <c r="B19" s="102">
        <v>441</v>
      </c>
      <c r="C19" s="103">
        <v>265</v>
      </c>
      <c r="D19" s="103">
        <v>1</v>
      </c>
      <c r="E19" s="103">
        <v>1</v>
      </c>
      <c r="F19" s="103">
        <v>34</v>
      </c>
      <c r="G19" s="103">
        <v>20</v>
      </c>
      <c r="H19" s="103">
        <v>276</v>
      </c>
      <c r="I19" s="103">
        <v>140</v>
      </c>
      <c r="J19" s="103" t="s">
        <v>29</v>
      </c>
      <c r="K19" s="103" t="s">
        <v>29</v>
      </c>
      <c r="L19" s="103">
        <v>30</v>
      </c>
      <c r="M19" s="103">
        <v>21</v>
      </c>
      <c r="N19" s="103">
        <v>14</v>
      </c>
      <c r="O19" s="104">
        <v>13</v>
      </c>
      <c r="P19" s="5"/>
      <c r="Q19" s="5"/>
    </row>
    <row r="20" spans="1:17" x14ac:dyDescent="0.15">
      <c r="A20" s="22" t="s">
        <v>31</v>
      </c>
      <c r="B20" s="102">
        <v>348</v>
      </c>
      <c r="C20" s="103">
        <v>219</v>
      </c>
      <c r="D20" s="103" t="s">
        <v>29</v>
      </c>
      <c r="E20" s="103">
        <v>2</v>
      </c>
      <c r="F20" s="103">
        <v>27</v>
      </c>
      <c r="G20" s="103">
        <v>22</v>
      </c>
      <c r="H20" s="103">
        <v>226</v>
      </c>
      <c r="I20" s="103">
        <v>149</v>
      </c>
      <c r="J20" s="103" t="s">
        <v>29</v>
      </c>
      <c r="K20" s="103" t="s">
        <v>29</v>
      </c>
      <c r="L20" s="103">
        <v>42</v>
      </c>
      <c r="M20" s="103">
        <v>19</v>
      </c>
      <c r="N20" s="103">
        <v>50</v>
      </c>
      <c r="O20" s="104">
        <v>25</v>
      </c>
      <c r="P20" s="5"/>
      <c r="Q20" s="5"/>
    </row>
    <row r="21" spans="1:17" x14ac:dyDescent="0.15">
      <c r="A21" s="18" t="s">
        <v>75</v>
      </c>
      <c r="B21" s="84">
        <v>169</v>
      </c>
      <c r="C21" s="84">
        <v>115</v>
      </c>
      <c r="D21" s="84" t="s">
        <v>29</v>
      </c>
      <c r="E21" s="84">
        <v>7</v>
      </c>
      <c r="F21" s="84">
        <v>4</v>
      </c>
      <c r="G21" s="84">
        <v>2</v>
      </c>
      <c r="H21" s="84">
        <v>113</v>
      </c>
      <c r="I21" s="84">
        <v>52</v>
      </c>
      <c r="J21" s="84">
        <v>9</v>
      </c>
      <c r="K21" s="84">
        <v>3</v>
      </c>
      <c r="L21" s="84">
        <v>30</v>
      </c>
      <c r="M21" s="84">
        <v>35</v>
      </c>
      <c r="N21" s="84">
        <v>3</v>
      </c>
      <c r="O21" s="85" t="s">
        <v>29</v>
      </c>
      <c r="P21" s="5"/>
      <c r="Q21" s="5"/>
    </row>
    <row r="22" spans="1:17" x14ac:dyDescent="0.15">
      <c r="A22" s="18" t="s">
        <v>33</v>
      </c>
      <c r="B22" s="84">
        <v>585</v>
      </c>
      <c r="C22" s="84">
        <v>5949</v>
      </c>
      <c r="D22" s="84">
        <v>32</v>
      </c>
      <c r="E22" s="84">
        <v>243</v>
      </c>
      <c r="F22" s="84">
        <v>102</v>
      </c>
      <c r="G22" s="84">
        <v>1168</v>
      </c>
      <c r="H22" s="84">
        <v>156</v>
      </c>
      <c r="I22" s="84">
        <v>1317</v>
      </c>
      <c r="J22" s="84">
        <v>8</v>
      </c>
      <c r="K22" s="84">
        <v>32</v>
      </c>
      <c r="L22" s="84">
        <v>216</v>
      </c>
      <c r="M22" s="84">
        <v>2478</v>
      </c>
      <c r="N22" s="84">
        <v>34</v>
      </c>
      <c r="O22" s="85">
        <v>323</v>
      </c>
      <c r="P22" s="5"/>
      <c r="Q22" s="5"/>
    </row>
    <row r="23" spans="1:17" x14ac:dyDescent="0.15">
      <c r="A23" s="18" t="s">
        <v>76</v>
      </c>
      <c r="B23" s="84">
        <v>15663</v>
      </c>
      <c r="C23" s="84">
        <v>488</v>
      </c>
      <c r="D23" s="84">
        <v>340</v>
      </c>
      <c r="E23" s="84">
        <v>6</v>
      </c>
      <c r="F23" s="84">
        <v>8365</v>
      </c>
      <c r="G23" s="84">
        <v>230</v>
      </c>
      <c r="H23" s="84">
        <v>2753</v>
      </c>
      <c r="I23" s="84">
        <v>85</v>
      </c>
      <c r="J23" s="84">
        <v>18</v>
      </c>
      <c r="K23" s="84">
        <v>1</v>
      </c>
      <c r="L23" s="84">
        <v>2161</v>
      </c>
      <c r="M23" s="84">
        <v>113</v>
      </c>
      <c r="N23" s="84">
        <v>1949</v>
      </c>
      <c r="O23" s="85">
        <v>34</v>
      </c>
      <c r="P23" s="5"/>
      <c r="Q23" s="5"/>
    </row>
    <row r="24" spans="1:17" x14ac:dyDescent="0.15">
      <c r="A24" s="18" t="s">
        <v>35</v>
      </c>
      <c r="B24" s="84">
        <v>399</v>
      </c>
      <c r="C24" s="84">
        <v>272</v>
      </c>
      <c r="D24" s="84">
        <v>5</v>
      </c>
      <c r="E24" s="84">
        <v>4</v>
      </c>
      <c r="F24" s="84">
        <v>67</v>
      </c>
      <c r="G24" s="84">
        <v>24</v>
      </c>
      <c r="H24" s="84">
        <v>1</v>
      </c>
      <c r="I24" s="84">
        <v>1</v>
      </c>
      <c r="J24" s="84">
        <v>1</v>
      </c>
      <c r="K24" s="84" t="s">
        <v>29</v>
      </c>
      <c r="L24" s="84">
        <v>5</v>
      </c>
      <c r="M24" s="84">
        <v>5</v>
      </c>
      <c r="N24" s="84">
        <v>10</v>
      </c>
      <c r="O24" s="85">
        <v>3</v>
      </c>
      <c r="P24" s="5"/>
      <c r="Q24" s="5"/>
    </row>
    <row r="25" spans="1:17" x14ac:dyDescent="0.15">
      <c r="A25" s="18" t="s">
        <v>89</v>
      </c>
      <c r="B25" s="84">
        <v>35272</v>
      </c>
      <c r="C25" s="84">
        <v>7305</v>
      </c>
      <c r="D25" s="84">
        <v>2165</v>
      </c>
      <c r="E25" s="84">
        <v>579</v>
      </c>
      <c r="F25" s="84">
        <v>14477</v>
      </c>
      <c r="G25" s="84">
        <v>1957</v>
      </c>
      <c r="H25" s="84">
        <v>10141</v>
      </c>
      <c r="I25" s="84">
        <v>3260</v>
      </c>
      <c r="J25" s="84">
        <v>11</v>
      </c>
      <c r="K25" s="84">
        <v>1</v>
      </c>
      <c r="L25" s="84">
        <v>1075</v>
      </c>
      <c r="M25" s="84">
        <v>382</v>
      </c>
      <c r="N25" s="84">
        <v>7399</v>
      </c>
      <c r="O25" s="85">
        <v>1124</v>
      </c>
      <c r="P25" s="5"/>
      <c r="Q25" s="5"/>
    </row>
    <row r="26" spans="1:17" x14ac:dyDescent="0.15">
      <c r="A26" s="18" t="s">
        <v>41</v>
      </c>
      <c r="B26" s="84">
        <v>5489</v>
      </c>
      <c r="C26" s="84">
        <v>277</v>
      </c>
      <c r="D26" s="84">
        <v>194</v>
      </c>
      <c r="E26" s="84">
        <v>10</v>
      </c>
      <c r="F26" s="87">
        <v>1961</v>
      </c>
      <c r="G26" s="84">
        <v>72</v>
      </c>
      <c r="H26" s="87">
        <v>793</v>
      </c>
      <c r="I26" s="84">
        <v>47</v>
      </c>
      <c r="J26" s="87">
        <v>22</v>
      </c>
      <c r="K26" s="84">
        <v>3</v>
      </c>
      <c r="L26" s="87">
        <v>2077</v>
      </c>
      <c r="M26" s="84">
        <v>116</v>
      </c>
      <c r="N26" s="87">
        <v>411</v>
      </c>
      <c r="O26" s="85">
        <v>28</v>
      </c>
    </row>
    <row r="27" spans="1:17" x14ac:dyDescent="0.15">
      <c r="A27" s="18" t="s">
        <v>42</v>
      </c>
      <c r="B27" s="84">
        <v>19380</v>
      </c>
      <c r="C27" s="84">
        <v>2596</v>
      </c>
      <c r="D27" s="84">
        <v>672</v>
      </c>
      <c r="E27" s="84">
        <v>115</v>
      </c>
      <c r="F27" s="87">
        <v>6624</v>
      </c>
      <c r="G27" s="84">
        <v>654</v>
      </c>
      <c r="H27" s="87">
        <v>2691</v>
      </c>
      <c r="I27" s="84">
        <v>415</v>
      </c>
      <c r="J27" s="87">
        <v>108</v>
      </c>
      <c r="K27" s="84">
        <v>3</v>
      </c>
      <c r="L27" s="87">
        <v>7274</v>
      </c>
      <c r="M27" s="84">
        <v>880</v>
      </c>
      <c r="N27" s="87">
        <v>1953</v>
      </c>
      <c r="O27" s="85">
        <v>522</v>
      </c>
    </row>
    <row r="28" spans="1:17" x14ac:dyDescent="0.15">
      <c r="A28" s="18" t="s">
        <v>43</v>
      </c>
      <c r="B28" s="84">
        <v>11281</v>
      </c>
      <c r="C28" s="84">
        <v>10096</v>
      </c>
      <c r="D28" s="84">
        <v>230</v>
      </c>
      <c r="E28" s="84">
        <v>244</v>
      </c>
      <c r="F28" s="87">
        <v>3911</v>
      </c>
      <c r="G28" s="84">
        <v>3147</v>
      </c>
      <c r="H28" s="87">
        <v>1626</v>
      </c>
      <c r="I28" s="84">
        <v>1540</v>
      </c>
      <c r="J28" s="87">
        <v>32</v>
      </c>
      <c r="K28" s="84">
        <v>32</v>
      </c>
      <c r="L28" s="87">
        <v>3074</v>
      </c>
      <c r="M28" s="84">
        <v>2530</v>
      </c>
      <c r="N28" s="87">
        <v>2190</v>
      </c>
      <c r="O28" s="85">
        <v>2461</v>
      </c>
    </row>
    <row r="29" spans="1:17" x14ac:dyDescent="0.15">
      <c r="A29" s="20" t="s">
        <v>44</v>
      </c>
      <c r="B29" s="88">
        <v>14377</v>
      </c>
      <c r="C29" s="88">
        <v>10999</v>
      </c>
      <c r="D29" s="88">
        <v>136</v>
      </c>
      <c r="E29" s="88">
        <v>218</v>
      </c>
      <c r="F29" s="89">
        <v>5467</v>
      </c>
      <c r="G29" s="88">
        <v>3475</v>
      </c>
      <c r="H29" s="89">
        <v>1986</v>
      </c>
      <c r="I29" s="88">
        <v>2127</v>
      </c>
      <c r="J29" s="89">
        <v>51</v>
      </c>
      <c r="K29" s="88">
        <v>39</v>
      </c>
      <c r="L29" s="89">
        <v>2279</v>
      </c>
      <c r="M29" s="88">
        <v>2090</v>
      </c>
      <c r="N29" s="89">
        <v>4319</v>
      </c>
      <c r="O29" s="90">
        <v>2908</v>
      </c>
    </row>
    <row r="30" spans="1:17" x14ac:dyDescent="0.15">
      <c r="A30" s="3" t="s">
        <v>45</v>
      </c>
    </row>
    <row r="31" spans="1:17" x14ac:dyDescent="0.15">
      <c r="A31" s="6" t="s">
        <v>46</v>
      </c>
      <c r="B31" s="3" t="s">
        <v>90</v>
      </c>
    </row>
    <row r="32" spans="1:17" x14ac:dyDescent="0.15">
      <c r="A32" s="6" t="s">
        <v>46</v>
      </c>
      <c r="B32" s="3" t="s">
        <v>91</v>
      </c>
    </row>
    <row r="33" spans="1:2" x14ac:dyDescent="0.15">
      <c r="A33" s="6" t="s">
        <v>46</v>
      </c>
      <c r="B33" s="3" t="s">
        <v>92</v>
      </c>
    </row>
  </sheetData>
  <phoneticPr fontId="3"/>
  <pageMargins left="0.59055118110236227" right="0.59055118110236227" top="0.59055118110236227" bottom="0.59055118110236227" header="0.51181102362204722" footer="0.51181102362204722"/>
  <pageSetup paperSize="9" scale="77" orientation="landscape" r:id="rId1"/>
  <headerFooter alignWithMargins="0">
    <oddHeade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Q40"/>
  <sheetViews>
    <sheetView workbookViewId="0"/>
  </sheetViews>
  <sheetFormatPr defaultRowHeight="15" x14ac:dyDescent="0.15"/>
  <cols>
    <col min="1" max="1" width="28" style="3" customWidth="1"/>
    <col min="2" max="3" width="9" style="3"/>
    <col min="4" max="5" width="13.5" style="3" customWidth="1"/>
    <col min="6" max="7" width="9" style="3"/>
    <col min="8" max="9" width="12" style="3" customWidth="1"/>
    <col min="10" max="11" width="9" style="3"/>
    <col min="12" max="13" width="10.125" style="3" customWidth="1"/>
    <col min="14" max="15" width="11.125" style="3" customWidth="1"/>
    <col min="16" max="16384" width="9" style="3"/>
  </cols>
  <sheetData>
    <row r="1" spans="1:43" x14ac:dyDescent="0.15">
      <c r="A1" s="51" t="s">
        <v>0</v>
      </c>
      <c r="B1" s="12">
        <v>116630</v>
      </c>
    </row>
    <row r="2" spans="1:43" x14ac:dyDescent="0.15">
      <c r="A2" s="2" t="s">
        <v>1</v>
      </c>
      <c r="B2" s="2" t="s">
        <v>217</v>
      </c>
      <c r="C2" s="4"/>
    </row>
    <row r="3" spans="1:43" x14ac:dyDescent="0.15">
      <c r="A3" s="51" t="s">
        <v>2</v>
      </c>
      <c r="B3" s="51" t="s">
        <v>3</v>
      </c>
    </row>
    <row r="4" spans="1:43" x14ac:dyDescent="0.15">
      <c r="A4" s="51" t="s">
        <v>4</v>
      </c>
      <c r="B4" s="51" t="s">
        <v>5</v>
      </c>
    </row>
    <row r="5" spans="1:43" x14ac:dyDescent="0.15">
      <c r="A5" s="51" t="s">
        <v>6</v>
      </c>
      <c r="B5" s="51" t="s">
        <v>79</v>
      </c>
    </row>
    <row r="6" spans="1:43" x14ac:dyDescent="0.15">
      <c r="A6" s="51" t="s">
        <v>8</v>
      </c>
      <c r="B6" s="51" t="s">
        <v>93</v>
      </c>
    </row>
    <row r="8" spans="1:43" ht="18" customHeight="1" x14ac:dyDescent="0.15">
      <c r="B8" s="125" t="s">
        <v>94</v>
      </c>
      <c r="C8" s="126"/>
      <c r="D8" s="125" t="s">
        <v>95</v>
      </c>
      <c r="E8" s="126"/>
      <c r="F8" s="125" t="s">
        <v>96</v>
      </c>
      <c r="G8" s="126"/>
      <c r="H8" s="125" t="s">
        <v>97</v>
      </c>
      <c r="I8" s="126"/>
      <c r="J8" s="125" t="s">
        <v>98</v>
      </c>
      <c r="K8" s="126"/>
      <c r="L8" s="125" t="s">
        <v>99</v>
      </c>
      <c r="M8" s="126"/>
      <c r="N8" s="125" t="s">
        <v>100</v>
      </c>
      <c r="O8" s="127"/>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row>
    <row r="9" spans="1:43" ht="19.5" customHeight="1" x14ac:dyDescent="0.15">
      <c r="A9" s="129"/>
      <c r="B9" s="73" t="s">
        <v>18</v>
      </c>
      <c r="C9" s="73" t="s">
        <v>19</v>
      </c>
      <c r="D9" s="73" t="s">
        <v>18</v>
      </c>
      <c r="E9" s="73" t="s">
        <v>19</v>
      </c>
      <c r="F9" s="73" t="s">
        <v>18</v>
      </c>
      <c r="G9" s="73" t="s">
        <v>19</v>
      </c>
      <c r="H9" s="73" t="s">
        <v>18</v>
      </c>
      <c r="I9" s="73" t="s">
        <v>19</v>
      </c>
      <c r="J9" s="73" t="s">
        <v>18</v>
      </c>
      <c r="K9" s="73" t="s">
        <v>19</v>
      </c>
      <c r="L9" s="73" t="s">
        <v>18</v>
      </c>
      <c r="M9" s="73" t="s">
        <v>19</v>
      </c>
      <c r="N9" s="73" t="s">
        <v>18</v>
      </c>
      <c r="O9" s="130" t="s">
        <v>19</v>
      </c>
      <c r="P9" s="8"/>
      <c r="Q9" s="8"/>
      <c r="R9" s="8"/>
      <c r="S9" s="8"/>
      <c r="T9" s="8"/>
      <c r="U9" s="8"/>
      <c r="V9" s="8"/>
      <c r="W9" s="8"/>
      <c r="X9" s="8"/>
      <c r="Y9" s="8"/>
      <c r="Z9" s="8"/>
      <c r="AA9" s="8"/>
      <c r="AB9" s="8"/>
      <c r="AC9" s="8"/>
      <c r="AD9" s="8"/>
      <c r="AE9" s="8"/>
      <c r="AF9" s="8"/>
      <c r="AG9" s="8"/>
      <c r="AH9" s="8"/>
      <c r="AI9" s="8"/>
      <c r="AJ9" s="8"/>
      <c r="AK9" s="8"/>
      <c r="AL9" s="8"/>
      <c r="AM9" s="8"/>
      <c r="AN9" s="8"/>
      <c r="AO9" s="8"/>
      <c r="AP9" s="8"/>
      <c r="AQ9" s="8"/>
    </row>
    <row r="10" spans="1:43" ht="19.5" customHeight="1" x14ac:dyDescent="0.15">
      <c r="A10" s="7"/>
      <c r="B10" s="11"/>
      <c r="C10" s="11"/>
      <c r="D10" s="11"/>
      <c r="E10" s="11"/>
      <c r="F10" s="11"/>
      <c r="G10" s="11"/>
      <c r="H10" s="11"/>
      <c r="I10" s="11"/>
      <c r="J10" s="11"/>
      <c r="K10" s="11"/>
      <c r="L10" s="11"/>
      <c r="M10" s="11"/>
      <c r="N10" s="11"/>
      <c r="O10" s="11"/>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row>
    <row r="11" spans="1:43" x14ac:dyDescent="0.15">
      <c r="A11" s="5" t="s">
        <v>101</v>
      </c>
      <c r="C11" s="5"/>
      <c r="O11" s="68" t="s">
        <v>10</v>
      </c>
    </row>
    <row r="12" spans="1:43" x14ac:dyDescent="0.15">
      <c r="A12" s="69" t="s">
        <v>21</v>
      </c>
      <c r="B12" s="80">
        <v>133450</v>
      </c>
      <c r="C12" s="80">
        <v>90709</v>
      </c>
      <c r="D12" s="80">
        <v>3999</v>
      </c>
      <c r="E12" s="80">
        <v>2409</v>
      </c>
      <c r="F12" s="80">
        <v>48217</v>
      </c>
      <c r="G12" s="80">
        <v>24753</v>
      </c>
      <c r="H12" s="80">
        <v>23248</v>
      </c>
      <c r="I12" s="80">
        <v>14918</v>
      </c>
      <c r="J12" s="80">
        <v>407</v>
      </c>
      <c r="K12" s="80">
        <v>162</v>
      </c>
      <c r="L12" s="80">
        <v>39615</v>
      </c>
      <c r="M12" s="80">
        <v>32117</v>
      </c>
      <c r="N12" s="80">
        <v>16413</v>
      </c>
      <c r="O12" s="81">
        <v>14536</v>
      </c>
      <c r="P12" s="5"/>
      <c r="Q12" s="5"/>
    </row>
    <row r="13" spans="1:43" x14ac:dyDescent="0.15">
      <c r="A13" s="70" t="s">
        <v>22</v>
      </c>
      <c r="B13" s="82">
        <v>2953</v>
      </c>
      <c r="C13" s="82">
        <v>21229</v>
      </c>
      <c r="D13" s="82">
        <v>19</v>
      </c>
      <c r="E13" s="82">
        <v>213</v>
      </c>
      <c r="F13" s="82">
        <v>1750</v>
      </c>
      <c r="G13" s="82">
        <v>9878</v>
      </c>
      <c r="H13" s="82">
        <v>226</v>
      </c>
      <c r="I13" s="82">
        <v>1540</v>
      </c>
      <c r="J13" s="82">
        <v>13</v>
      </c>
      <c r="K13" s="82">
        <v>37</v>
      </c>
      <c r="L13" s="82">
        <v>467</v>
      </c>
      <c r="M13" s="82">
        <v>2535</v>
      </c>
      <c r="N13" s="82">
        <v>340</v>
      </c>
      <c r="O13" s="83">
        <v>6643</v>
      </c>
      <c r="P13" s="5"/>
      <c r="Q13" s="5"/>
    </row>
    <row r="14" spans="1:43" x14ac:dyDescent="0.15">
      <c r="A14" s="71" t="s">
        <v>72</v>
      </c>
      <c r="B14" s="84">
        <v>22218</v>
      </c>
      <c r="C14" s="84">
        <v>20342</v>
      </c>
      <c r="D14" s="84">
        <v>200</v>
      </c>
      <c r="E14" s="84">
        <v>676</v>
      </c>
      <c r="F14" s="84">
        <v>2481</v>
      </c>
      <c r="G14" s="84">
        <v>2558</v>
      </c>
      <c r="H14" s="84">
        <v>1610</v>
      </c>
      <c r="I14" s="84">
        <v>2124</v>
      </c>
      <c r="J14" s="84">
        <v>131</v>
      </c>
      <c r="K14" s="84">
        <v>30</v>
      </c>
      <c r="L14" s="84">
        <v>16627</v>
      </c>
      <c r="M14" s="84">
        <v>13844</v>
      </c>
      <c r="N14" s="84">
        <v>734</v>
      </c>
      <c r="O14" s="85">
        <v>826</v>
      </c>
      <c r="P14" s="5"/>
      <c r="Q14" s="5"/>
    </row>
    <row r="15" spans="1:43" x14ac:dyDescent="0.15">
      <c r="A15" s="71" t="s">
        <v>102</v>
      </c>
      <c r="B15" s="84">
        <v>1068</v>
      </c>
      <c r="C15" s="84">
        <v>2073</v>
      </c>
      <c r="D15" s="84">
        <v>11</v>
      </c>
      <c r="E15" s="84">
        <v>21</v>
      </c>
      <c r="F15" s="84">
        <v>8</v>
      </c>
      <c r="G15" s="84">
        <v>4</v>
      </c>
      <c r="H15" s="84">
        <v>393</v>
      </c>
      <c r="I15" s="84">
        <v>1129</v>
      </c>
      <c r="J15" s="84">
        <v>4</v>
      </c>
      <c r="K15" s="84">
        <v>0</v>
      </c>
      <c r="L15" s="84">
        <v>545</v>
      </c>
      <c r="M15" s="84">
        <v>777</v>
      </c>
      <c r="N15" s="84">
        <v>83</v>
      </c>
      <c r="O15" s="85">
        <v>114</v>
      </c>
      <c r="P15" s="5"/>
      <c r="Q15" s="5"/>
    </row>
    <row r="16" spans="1:43" x14ac:dyDescent="0.15">
      <c r="A16" s="71" t="s">
        <v>103</v>
      </c>
      <c r="B16" s="84">
        <v>6071</v>
      </c>
      <c r="C16" s="84">
        <v>8047</v>
      </c>
      <c r="D16" s="84">
        <v>28</v>
      </c>
      <c r="E16" s="84">
        <v>58</v>
      </c>
      <c r="F16" s="84">
        <v>33</v>
      </c>
      <c r="G16" s="84">
        <v>13</v>
      </c>
      <c r="H16" s="84">
        <v>543</v>
      </c>
      <c r="I16" s="84">
        <v>910</v>
      </c>
      <c r="J16" s="84">
        <v>12</v>
      </c>
      <c r="K16" s="84">
        <v>5</v>
      </c>
      <c r="L16" s="84">
        <v>4904</v>
      </c>
      <c r="M16" s="84">
        <v>6500</v>
      </c>
      <c r="N16" s="84">
        <v>326</v>
      </c>
      <c r="O16" s="85">
        <v>306</v>
      </c>
      <c r="P16" s="5"/>
      <c r="Q16" s="5"/>
    </row>
    <row r="17" spans="1:17" x14ac:dyDescent="0.15">
      <c r="A17" s="71" t="s">
        <v>27</v>
      </c>
      <c r="B17" s="84">
        <v>1014</v>
      </c>
      <c r="C17" s="84">
        <v>979</v>
      </c>
      <c r="D17" s="84">
        <v>12</v>
      </c>
      <c r="E17" s="84">
        <v>7</v>
      </c>
      <c r="F17" s="84">
        <v>89</v>
      </c>
      <c r="G17" s="84">
        <v>101</v>
      </c>
      <c r="H17" s="84">
        <v>724</v>
      </c>
      <c r="I17" s="84">
        <v>722</v>
      </c>
      <c r="J17" s="84" t="s">
        <v>29</v>
      </c>
      <c r="K17" s="84" t="s">
        <v>29</v>
      </c>
      <c r="L17" s="84">
        <v>111</v>
      </c>
      <c r="M17" s="84">
        <v>96</v>
      </c>
      <c r="N17" s="84">
        <v>16</v>
      </c>
      <c r="O17" s="85">
        <v>9</v>
      </c>
      <c r="P17" s="5"/>
      <c r="Q17" s="5"/>
    </row>
    <row r="18" spans="1:17" x14ac:dyDescent="0.15">
      <c r="A18" s="71" t="s">
        <v>104</v>
      </c>
      <c r="B18" s="84">
        <v>116</v>
      </c>
      <c r="C18" s="84" t="s">
        <v>29</v>
      </c>
      <c r="D18" s="84">
        <v>1</v>
      </c>
      <c r="E18" s="84" t="s">
        <v>29</v>
      </c>
      <c r="F18" s="84">
        <v>4</v>
      </c>
      <c r="G18" s="84" t="s">
        <v>29</v>
      </c>
      <c r="H18" s="84">
        <v>93</v>
      </c>
      <c r="I18" s="84" t="s">
        <v>29</v>
      </c>
      <c r="J18" s="84">
        <v>9</v>
      </c>
      <c r="K18" s="84" t="s">
        <v>29</v>
      </c>
      <c r="L18" s="84">
        <v>4</v>
      </c>
      <c r="M18" s="84" t="s">
        <v>29</v>
      </c>
      <c r="N18" s="84" t="s">
        <v>29</v>
      </c>
      <c r="O18" s="85" t="s">
        <v>29</v>
      </c>
      <c r="P18" s="5"/>
      <c r="Q18" s="5"/>
    </row>
    <row r="19" spans="1:17" x14ac:dyDescent="0.15">
      <c r="A19" s="71" t="s">
        <v>105</v>
      </c>
      <c r="B19" s="84">
        <v>1</v>
      </c>
      <c r="C19" s="84" t="s">
        <v>29</v>
      </c>
      <c r="D19" s="84" t="s">
        <v>29</v>
      </c>
      <c r="E19" s="84" t="s">
        <v>29</v>
      </c>
      <c r="F19" s="84" t="s">
        <v>29</v>
      </c>
      <c r="G19" s="84" t="s">
        <v>29</v>
      </c>
      <c r="H19" s="84">
        <v>1</v>
      </c>
      <c r="I19" s="84" t="s">
        <v>29</v>
      </c>
      <c r="J19" s="84" t="s">
        <v>29</v>
      </c>
      <c r="K19" s="84" t="s">
        <v>29</v>
      </c>
      <c r="L19" s="84" t="s">
        <v>29</v>
      </c>
      <c r="M19" s="84" t="s">
        <v>29</v>
      </c>
      <c r="N19" s="84" t="s">
        <v>29</v>
      </c>
      <c r="O19" s="85" t="s">
        <v>29</v>
      </c>
      <c r="P19" s="5"/>
      <c r="Q19" s="5"/>
    </row>
    <row r="20" spans="1:17" x14ac:dyDescent="0.15">
      <c r="A20" s="71" t="s">
        <v>33</v>
      </c>
      <c r="B20" s="84">
        <v>517</v>
      </c>
      <c r="C20" s="84">
        <v>5370</v>
      </c>
      <c r="D20" s="84">
        <v>24</v>
      </c>
      <c r="E20" s="84">
        <v>213</v>
      </c>
      <c r="F20" s="84">
        <v>111</v>
      </c>
      <c r="G20" s="84">
        <v>1104</v>
      </c>
      <c r="H20" s="84">
        <v>145</v>
      </c>
      <c r="I20" s="84">
        <v>1259</v>
      </c>
      <c r="J20" s="84">
        <v>4</v>
      </c>
      <c r="K20" s="84">
        <v>22</v>
      </c>
      <c r="L20" s="84">
        <v>176</v>
      </c>
      <c r="M20" s="84">
        <v>2170</v>
      </c>
      <c r="N20" s="84">
        <v>29</v>
      </c>
      <c r="O20" s="85">
        <v>261</v>
      </c>
      <c r="P20" s="5"/>
      <c r="Q20" s="5"/>
    </row>
    <row r="21" spans="1:17" x14ac:dyDescent="0.15">
      <c r="A21" s="71" t="s">
        <v>106</v>
      </c>
      <c r="B21" s="84">
        <v>2320</v>
      </c>
      <c r="C21" s="84">
        <v>37</v>
      </c>
      <c r="D21" s="84">
        <v>10</v>
      </c>
      <c r="E21" s="84">
        <v>0</v>
      </c>
      <c r="F21" s="84">
        <v>1902</v>
      </c>
      <c r="G21" s="84">
        <v>30</v>
      </c>
      <c r="H21" s="84">
        <v>130</v>
      </c>
      <c r="I21" s="84">
        <v>1</v>
      </c>
      <c r="J21" s="84">
        <v>4</v>
      </c>
      <c r="K21" s="84">
        <v>0</v>
      </c>
      <c r="L21" s="84">
        <v>71</v>
      </c>
      <c r="M21" s="84">
        <v>3</v>
      </c>
      <c r="N21" s="84">
        <v>193</v>
      </c>
      <c r="O21" s="85">
        <v>3</v>
      </c>
      <c r="P21" s="5"/>
      <c r="Q21" s="5"/>
    </row>
    <row r="22" spans="1:17" x14ac:dyDescent="0.15">
      <c r="A22" s="71" t="s">
        <v>107</v>
      </c>
      <c r="B22" s="84">
        <v>16</v>
      </c>
      <c r="C22" s="84" t="s">
        <v>29</v>
      </c>
      <c r="D22" s="84" t="s">
        <v>29</v>
      </c>
      <c r="E22" s="84" t="s">
        <v>29</v>
      </c>
      <c r="F22" s="84">
        <v>14</v>
      </c>
      <c r="G22" s="84" t="s">
        <v>29</v>
      </c>
      <c r="H22" s="84">
        <v>1</v>
      </c>
      <c r="I22" s="84" t="s">
        <v>29</v>
      </c>
      <c r="J22" s="84" t="s">
        <v>29</v>
      </c>
      <c r="K22" s="84" t="s">
        <v>29</v>
      </c>
      <c r="L22" s="84" t="s">
        <v>29</v>
      </c>
      <c r="M22" s="84" t="s">
        <v>29</v>
      </c>
      <c r="N22" s="84">
        <v>1</v>
      </c>
      <c r="O22" s="85" t="s">
        <v>29</v>
      </c>
      <c r="P22" s="5"/>
      <c r="Q22" s="5"/>
    </row>
    <row r="23" spans="1:17" x14ac:dyDescent="0.15">
      <c r="A23" s="71" t="s">
        <v>108</v>
      </c>
      <c r="B23" s="84">
        <v>13246</v>
      </c>
      <c r="C23" s="84">
        <v>528</v>
      </c>
      <c r="D23" s="84">
        <v>328</v>
      </c>
      <c r="E23" s="84">
        <v>13</v>
      </c>
      <c r="F23" s="84">
        <v>7058</v>
      </c>
      <c r="G23" s="84">
        <v>243</v>
      </c>
      <c r="H23" s="84">
        <v>2517</v>
      </c>
      <c r="I23" s="84">
        <v>98</v>
      </c>
      <c r="J23" s="84">
        <v>15</v>
      </c>
      <c r="K23" s="84">
        <v>1</v>
      </c>
      <c r="L23" s="84">
        <v>1962</v>
      </c>
      <c r="M23" s="84">
        <v>114</v>
      </c>
      <c r="N23" s="84">
        <v>1332</v>
      </c>
      <c r="O23" s="85">
        <v>48</v>
      </c>
      <c r="P23" s="5"/>
      <c r="Q23" s="5"/>
    </row>
    <row r="24" spans="1:17" x14ac:dyDescent="0.15">
      <c r="A24" s="71" t="s">
        <v>109</v>
      </c>
      <c r="B24" s="84">
        <v>143</v>
      </c>
      <c r="C24" s="84">
        <v>102</v>
      </c>
      <c r="D24" s="84" t="s">
        <v>29</v>
      </c>
      <c r="E24" s="84" t="s">
        <v>29</v>
      </c>
      <c r="F24" s="84">
        <v>28</v>
      </c>
      <c r="G24" s="84">
        <v>33</v>
      </c>
      <c r="H24" s="84" t="s">
        <v>29</v>
      </c>
      <c r="I24" s="84" t="s">
        <v>29</v>
      </c>
      <c r="J24" s="84" t="s">
        <v>29</v>
      </c>
      <c r="K24" s="84" t="s">
        <v>29</v>
      </c>
      <c r="L24" s="84" t="s">
        <v>29</v>
      </c>
      <c r="M24" s="84" t="s">
        <v>29</v>
      </c>
      <c r="N24" s="84">
        <v>115</v>
      </c>
      <c r="O24" s="85">
        <v>69</v>
      </c>
      <c r="P24" s="5"/>
      <c r="Q24" s="5"/>
    </row>
    <row r="25" spans="1:17" x14ac:dyDescent="0.15">
      <c r="A25" s="71" t="s">
        <v>110</v>
      </c>
      <c r="B25" s="84">
        <v>2780</v>
      </c>
      <c r="C25" s="84" t="s">
        <v>29</v>
      </c>
      <c r="D25" s="84" t="s">
        <v>29</v>
      </c>
      <c r="E25" s="84" t="s">
        <v>29</v>
      </c>
      <c r="F25" s="84">
        <v>2493</v>
      </c>
      <c r="G25" s="84" t="s">
        <v>29</v>
      </c>
      <c r="H25" s="84">
        <v>5</v>
      </c>
      <c r="I25" s="84" t="s">
        <v>29</v>
      </c>
      <c r="J25" s="84" t="s">
        <v>29</v>
      </c>
      <c r="K25" s="84" t="s">
        <v>29</v>
      </c>
      <c r="L25" s="84">
        <v>1</v>
      </c>
      <c r="M25" s="84" t="s">
        <v>29</v>
      </c>
      <c r="N25" s="84">
        <v>6</v>
      </c>
      <c r="O25" s="85" t="s">
        <v>29</v>
      </c>
      <c r="P25" s="5"/>
      <c r="Q25" s="5"/>
    </row>
    <row r="26" spans="1:17" x14ac:dyDescent="0.15">
      <c r="A26" s="71" t="s">
        <v>111</v>
      </c>
      <c r="B26" s="84">
        <v>257</v>
      </c>
      <c r="C26" s="84">
        <v>6</v>
      </c>
      <c r="D26" s="84" t="s">
        <v>29</v>
      </c>
      <c r="E26" s="84" t="s">
        <v>29</v>
      </c>
      <c r="F26" s="84">
        <v>26</v>
      </c>
      <c r="G26" s="84">
        <v>2</v>
      </c>
      <c r="H26" s="84">
        <v>79</v>
      </c>
      <c r="I26" s="84">
        <v>1</v>
      </c>
      <c r="J26" s="84" t="s">
        <v>29</v>
      </c>
      <c r="K26" s="84" t="s">
        <v>29</v>
      </c>
      <c r="L26" s="84">
        <v>102</v>
      </c>
      <c r="M26" s="84">
        <v>2</v>
      </c>
      <c r="N26" s="84">
        <v>50</v>
      </c>
      <c r="O26" s="85">
        <v>1</v>
      </c>
      <c r="P26" s="5"/>
      <c r="Q26" s="5"/>
    </row>
    <row r="27" spans="1:17" x14ac:dyDescent="0.15">
      <c r="A27" s="71" t="s">
        <v>112</v>
      </c>
      <c r="B27" s="84">
        <v>3</v>
      </c>
      <c r="C27" s="84">
        <v>10</v>
      </c>
      <c r="D27" s="84" t="s">
        <v>29</v>
      </c>
      <c r="E27" s="84" t="s">
        <v>29</v>
      </c>
      <c r="F27" s="84" t="s">
        <v>29</v>
      </c>
      <c r="G27" s="84" t="s">
        <v>29</v>
      </c>
      <c r="H27" s="84" t="s">
        <v>29</v>
      </c>
      <c r="I27" s="84" t="s">
        <v>29</v>
      </c>
      <c r="J27" s="84" t="s">
        <v>29</v>
      </c>
      <c r="K27" s="84" t="s">
        <v>29</v>
      </c>
      <c r="L27" s="84">
        <v>3</v>
      </c>
      <c r="M27" s="84">
        <v>10</v>
      </c>
      <c r="N27" s="84" t="s">
        <v>29</v>
      </c>
      <c r="O27" s="85" t="s">
        <v>29</v>
      </c>
      <c r="P27" s="5"/>
      <c r="Q27" s="5"/>
    </row>
    <row r="28" spans="1:17" x14ac:dyDescent="0.15">
      <c r="A28" s="71" t="s">
        <v>113</v>
      </c>
      <c r="B28" s="84">
        <v>389</v>
      </c>
      <c r="C28" s="84">
        <v>180</v>
      </c>
      <c r="D28" s="84" t="s">
        <v>29</v>
      </c>
      <c r="E28" s="84" t="s">
        <v>29</v>
      </c>
      <c r="F28" s="84">
        <v>73</v>
      </c>
      <c r="G28" s="84">
        <v>0</v>
      </c>
      <c r="H28" s="84">
        <v>24</v>
      </c>
      <c r="I28" s="84">
        <v>4</v>
      </c>
      <c r="J28" s="84" t="s">
        <v>29</v>
      </c>
      <c r="K28" s="84" t="s">
        <v>29</v>
      </c>
      <c r="L28" s="84">
        <v>181</v>
      </c>
      <c r="M28" s="84">
        <v>159</v>
      </c>
      <c r="N28" s="84">
        <v>111</v>
      </c>
      <c r="O28" s="85">
        <v>17</v>
      </c>
      <c r="P28" s="5"/>
      <c r="Q28" s="5"/>
    </row>
    <row r="29" spans="1:17" x14ac:dyDescent="0.15">
      <c r="A29" s="71" t="s">
        <v>38</v>
      </c>
      <c r="B29" s="84">
        <v>1</v>
      </c>
      <c r="C29" s="84">
        <v>0</v>
      </c>
      <c r="D29" s="84" t="s">
        <v>29</v>
      </c>
      <c r="E29" s="84" t="s">
        <v>29</v>
      </c>
      <c r="F29" s="84" t="s">
        <v>29</v>
      </c>
      <c r="G29" s="84" t="s">
        <v>29</v>
      </c>
      <c r="H29" s="84" t="s">
        <v>29</v>
      </c>
      <c r="I29" s="84" t="s">
        <v>29</v>
      </c>
      <c r="J29" s="84" t="s">
        <v>29</v>
      </c>
      <c r="K29" s="84" t="s">
        <v>29</v>
      </c>
      <c r="L29" s="87">
        <v>1</v>
      </c>
      <c r="M29" s="87">
        <v>0</v>
      </c>
      <c r="N29" s="84" t="s">
        <v>29</v>
      </c>
      <c r="O29" s="85" t="s">
        <v>29</v>
      </c>
    </row>
    <row r="30" spans="1:17" x14ac:dyDescent="0.15">
      <c r="A30" s="71" t="s">
        <v>39</v>
      </c>
      <c r="B30" s="84">
        <v>34</v>
      </c>
      <c r="C30" s="84">
        <v>28</v>
      </c>
      <c r="D30" s="84" t="s">
        <v>29</v>
      </c>
      <c r="E30" s="84" t="s">
        <v>29</v>
      </c>
      <c r="F30" s="84" t="s">
        <v>29</v>
      </c>
      <c r="G30" s="84" t="s">
        <v>29</v>
      </c>
      <c r="H30" s="84" t="s">
        <v>29</v>
      </c>
      <c r="I30" s="84" t="s">
        <v>29</v>
      </c>
      <c r="J30" s="84" t="s">
        <v>29</v>
      </c>
      <c r="K30" s="84" t="s">
        <v>29</v>
      </c>
      <c r="L30" s="87">
        <v>34</v>
      </c>
      <c r="M30" s="87">
        <v>28</v>
      </c>
      <c r="N30" s="84" t="s">
        <v>29</v>
      </c>
      <c r="O30" s="85" t="s">
        <v>29</v>
      </c>
    </row>
    <row r="31" spans="1:17" x14ac:dyDescent="0.15">
      <c r="A31" s="71" t="s">
        <v>114</v>
      </c>
      <c r="B31" s="84">
        <v>27623</v>
      </c>
      <c r="C31" s="84">
        <v>5419</v>
      </c>
      <c r="D31" s="84">
        <v>2089</v>
      </c>
      <c r="E31" s="84">
        <v>575</v>
      </c>
      <c r="F31" s="87">
        <v>12852</v>
      </c>
      <c r="G31" s="84">
        <v>1627</v>
      </c>
      <c r="H31" s="84">
        <v>9354</v>
      </c>
      <c r="I31" s="84">
        <v>2784</v>
      </c>
      <c r="J31" s="87">
        <v>11</v>
      </c>
      <c r="K31" s="87">
        <v>1</v>
      </c>
      <c r="L31" s="87">
        <v>35</v>
      </c>
      <c r="M31" s="87">
        <v>5</v>
      </c>
      <c r="N31" s="87">
        <v>3274</v>
      </c>
      <c r="O31" s="123">
        <v>424</v>
      </c>
    </row>
    <row r="32" spans="1:17" x14ac:dyDescent="0.15">
      <c r="A32" s="71" t="s">
        <v>115</v>
      </c>
      <c r="B32" s="84">
        <v>6056</v>
      </c>
      <c r="C32" s="84">
        <v>1901</v>
      </c>
      <c r="D32" s="84">
        <v>81</v>
      </c>
      <c r="E32" s="84">
        <v>52</v>
      </c>
      <c r="F32" s="84">
        <v>1583</v>
      </c>
      <c r="G32" s="84">
        <v>321</v>
      </c>
      <c r="H32" s="84">
        <v>833</v>
      </c>
      <c r="I32" s="84">
        <v>471</v>
      </c>
      <c r="J32" s="84" t="s">
        <v>29</v>
      </c>
      <c r="K32" s="84" t="s">
        <v>29</v>
      </c>
      <c r="L32" s="87">
        <v>1248</v>
      </c>
      <c r="M32" s="87">
        <v>668</v>
      </c>
      <c r="N32" s="87">
        <v>2310</v>
      </c>
      <c r="O32" s="123">
        <v>387</v>
      </c>
    </row>
    <row r="33" spans="1:15" x14ac:dyDescent="0.15">
      <c r="A33" s="71" t="s">
        <v>41</v>
      </c>
      <c r="B33" s="84">
        <v>5187</v>
      </c>
      <c r="C33" s="84">
        <v>289</v>
      </c>
      <c r="D33" s="84">
        <v>192</v>
      </c>
      <c r="E33" s="84">
        <v>7</v>
      </c>
      <c r="F33" s="87">
        <v>1899</v>
      </c>
      <c r="G33" s="84">
        <v>91</v>
      </c>
      <c r="H33" s="87">
        <v>761</v>
      </c>
      <c r="I33" s="84">
        <v>45</v>
      </c>
      <c r="J33" s="87">
        <v>22</v>
      </c>
      <c r="K33" s="87">
        <v>2</v>
      </c>
      <c r="L33" s="87">
        <v>1944</v>
      </c>
      <c r="M33" s="87">
        <v>121</v>
      </c>
      <c r="N33" s="87">
        <v>341</v>
      </c>
      <c r="O33" s="123">
        <v>22</v>
      </c>
    </row>
    <row r="34" spans="1:15" x14ac:dyDescent="0.15">
      <c r="A34" s="71" t="s">
        <v>42</v>
      </c>
      <c r="B34" s="84">
        <v>18047</v>
      </c>
      <c r="C34" s="84">
        <v>2499</v>
      </c>
      <c r="D34" s="84">
        <v>691</v>
      </c>
      <c r="E34" s="84">
        <v>133</v>
      </c>
      <c r="F34" s="87">
        <v>6414</v>
      </c>
      <c r="G34" s="84">
        <v>732</v>
      </c>
      <c r="H34" s="87">
        <v>2678</v>
      </c>
      <c r="I34" s="84">
        <v>409</v>
      </c>
      <c r="J34" s="87">
        <v>100</v>
      </c>
      <c r="K34" s="87">
        <v>4</v>
      </c>
      <c r="L34" s="87">
        <v>6852</v>
      </c>
      <c r="M34" s="87">
        <v>847</v>
      </c>
      <c r="N34" s="87">
        <v>1267</v>
      </c>
      <c r="O34" s="123">
        <v>368</v>
      </c>
    </row>
    <row r="35" spans="1:15" x14ac:dyDescent="0.15">
      <c r="A35" s="71" t="s">
        <v>43</v>
      </c>
      <c r="B35" s="84">
        <v>10410</v>
      </c>
      <c r="C35" s="84">
        <v>9731</v>
      </c>
      <c r="D35" s="84">
        <v>229</v>
      </c>
      <c r="E35" s="84">
        <v>241</v>
      </c>
      <c r="F35" s="87">
        <v>3667</v>
      </c>
      <c r="G35" s="84">
        <v>3059</v>
      </c>
      <c r="H35" s="87">
        <v>1492</v>
      </c>
      <c r="I35" s="84">
        <v>1486</v>
      </c>
      <c r="J35" s="87">
        <v>40</v>
      </c>
      <c r="K35" s="87">
        <v>32</v>
      </c>
      <c r="L35" s="87">
        <v>2890</v>
      </c>
      <c r="M35" s="87">
        <v>2404</v>
      </c>
      <c r="N35" s="87">
        <v>1943</v>
      </c>
      <c r="O35" s="123">
        <v>2418</v>
      </c>
    </row>
    <row r="36" spans="1:15" x14ac:dyDescent="0.15">
      <c r="A36" s="71" t="s">
        <v>116</v>
      </c>
      <c r="B36" s="84">
        <v>1496</v>
      </c>
      <c r="C36" s="84">
        <v>1183</v>
      </c>
      <c r="D36" s="84">
        <v>11</v>
      </c>
      <c r="E36" s="84">
        <v>29</v>
      </c>
      <c r="F36" s="87">
        <v>487</v>
      </c>
      <c r="G36" s="84">
        <v>377</v>
      </c>
      <c r="H36" s="87">
        <v>104</v>
      </c>
      <c r="I36" s="84">
        <v>129</v>
      </c>
      <c r="J36" s="87">
        <v>8</v>
      </c>
      <c r="K36" s="87">
        <v>0</v>
      </c>
      <c r="L36" s="87">
        <v>202</v>
      </c>
      <c r="M36" s="87">
        <v>228</v>
      </c>
      <c r="N36" s="87">
        <v>681</v>
      </c>
      <c r="O36" s="123">
        <v>414</v>
      </c>
    </row>
    <row r="37" spans="1:15" x14ac:dyDescent="0.15">
      <c r="A37" s="72" t="s">
        <v>44</v>
      </c>
      <c r="B37" s="88">
        <v>11485</v>
      </c>
      <c r="C37" s="88">
        <v>8959</v>
      </c>
      <c r="D37" s="88">
        <v>73</v>
      </c>
      <c r="E37" s="88">
        <v>163</v>
      </c>
      <c r="F37" s="89">
        <v>5245</v>
      </c>
      <c r="G37" s="88">
        <v>3093</v>
      </c>
      <c r="H37" s="89">
        <v>1535</v>
      </c>
      <c r="I37" s="88">
        <v>1748</v>
      </c>
      <c r="J37" s="89">
        <v>34</v>
      </c>
      <c r="K37" s="89">
        <v>28</v>
      </c>
      <c r="L37" s="89">
        <v>1255</v>
      </c>
      <c r="M37" s="89">
        <v>2603</v>
      </c>
      <c r="N37" s="89">
        <v>3261</v>
      </c>
      <c r="O37" s="124">
        <v>2202</v>
      </c>
    </row>
    <row r="38" spans="1:15" x14ac:dyDescent="0.15">
      <c r="A38" s="3" t="s">
        <v>45</v>
      </c>
    </row>
    <row r="39" spans="1:15" x14ac:dyDescent="0.15">
      <c r="A39" s="68" t="s">
        <v>46</v>
      </c>
      <c r="B39" s="3" t="s">
        <v>90</v>
      </c>
    </row>
    <row r="40" spans="1:15" x14ac:dyDescent="0.15">
      <c r="A40" s="68" t="s">
        <v>46</v>
      </c>
      <c r="B40" s="3" t="s">
        <v>91</v>
      </c>
    </row>
  </sheetData>
  <phoneticPr fontId="3"/>
  <pageMargins left="0.59055118110236227" right="0.59055118110236227" top="0.98425196850393704" bottom="0.78740157480314965" header="0.51181102362204722" footer="0.51181102362204722"/>
  <pageSetup paperSize="9" scale="75" orientation="landscape" horizontalDpi="400" verticalDpi="400" r:id="rId1"/>
  <headerFooter alignWithMargins="0">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2021</vt:lpstr>
      <vt:lpstr>2018</vt:lpstr>
      <vt:lpstr>2015</vt:lpstr>
      <vt:lpstr>2012</vt:lpstr>
      <vt:lpstr>2009</vt:lpstr>
      <vt:lpstr>2006</vt:lpstr>
      <vt:lpstr>2003</vt:lpstr>
      <vt:lpstr>2001</vt:lpstr>
      <vt:lpstr>2000</vt:lpstr>
      <vt:lpstr>1999</vt:lpstr>
      <vt:lpstr>1998</vt:lpstr>
      <vt:lpstr>1995</vt:lpstr>
      <vt:lpstr>1990</vt:lpstr>
      <vt:lpstr>'1995'!Print_Area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2014-03-28T00:54:33Z</cp:lastPrinted>
  <dcterms:created xsi:type="dcterms:W3CDTF">2004-02-08T01:24:50Z</dcterms:created>
  <dcterms:modified xsi:type="dcterms:W3CDTF">2023-03-04T06:55:55Z</dcterms:modified>
</cp:coreProperties>
</file>